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0995" firstSheet="3" activeTab="3"/>
  </bookViews>
  <sheets>
    <sheet name="прил.4 2011" sheetId="1" r:id="rId1"/>
    <sheet name="прил4 2012-13" sheetId="2" r:id="rId2"/>
    <sheet name="прил. 5 2011" sheetId="3" r:id="rId3"/>
    <sheet name="инвест.2011-13" sheetId="4" r:id="rId4"/>
  </sheets>
  <definedNames>
    <definedName name="_xlnm.Print_Titles" localSheetId="3">'инвест.2011-13'!$8:$9</definedName>
    <definedName name="_xlnm.Print_Titles" localSheetId="2">'прил. 5 2011'!$7:$7</definedName>
    <definedName name="_xlnm.Print_Titles" localSheetId="0">'прил.4 2011'!$7:$7</definedName>
  </definedNames>
  <calcPr fullCalcOnLoad="1"/>
</workbook>
</file>

<file path=xl/sharedStrings.xml><?xml version="1.0" encoding="utf-8"?>
<sst xmlns="http://schemas.openxmlformats.org/spreadsheetml/2006/main" count="1895" uniqueCount="152">
  <si>
    <t>Мин-во</t>
  </si>
  <si>
    <t>04</t>
  </si>
  <si>
    <t>000</t>
  </si>
  <si>
    <t>Выполнение функций органами местного самоуправления</t>
  </si>
  <si>
    <t>Бюджетные инвестиции</t>
  </si>
  <si>
    <t>Прочие расходы</t>
  </si>
  <si>
    <t>000 00 00</t>
  </si>
  <si>
    <t>02</t>
  </si>
  <si>
    <t>Целевые программы муниципальных образований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</si>
  <si>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</si>
  <si>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</si>
  <si>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</si>
  <si>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</si>
  <si>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</si>
  <si>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 xml:space="preserve">  Думы от  __________ №______</t>
  </si>
  <si>
    <t>Сумма</t>
  </si>
  <si>
    <t>тыс. руб.</t>
  </si>
  <si>
    <t>00</t>
  </si>
  <si>
    <t>Целевая 
 статья</t>
  </si>
  <si>
    <t>01</t>
  </si>
  <si>
    <t>03</t>
  </si>
  <si>
    <t>013</t>
  </si>
  <si>
    <t>Национальная  экономика</t>
  </si>
  <si>
    <t>Субсидии юридическим лицам</t>
  </si>
  <si>
    <t xml:space="preserve">Транспорт                                                           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</si>
  <si>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</si>
  <si>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</si>
  <si>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</si>
  <si>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</si>
  <si>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</si>
  <si>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</si>
  <si>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</si>
  <si>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</si>
  <si>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</si>
  <si>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</si>
  <si>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</si>
  <si>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</si>
  <si>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</si>
  <si>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</si>
  <si>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</si>
  <si>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</si>
  <si>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</si>
  <si>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</si>
  <si>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</si>
  <si>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</si>
  <si>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</si>
  <si>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</si>
  <si>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</si>
  <si>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</si>
  <si>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</si>
  <si>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</si>
  <si>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</si>
  <si>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514 00 00</t>
  </si>
  <si>
    <t>514 01 00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</si>
  <si>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</si>
  <si>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</si>
  <si>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</si>
  <si>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</si>
  <si>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09</t>
  </si>
  <si>
    <t>003</t>
  </si>
  <si>
    <t>08</t>
  </si>
  <si>
    <t>006</t>
  </si>
  <si>
    <t>05</t>
  </si>
  <si>
    <t>Управление здравоохранения  администрации  города Тулы</t>
  </si>
  <si>
    <t>Комитет имущественных и земельных отношений администрации  города  Тулы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</si>
  <si>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</si>
  <si>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</si>
  <si>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</si>
  <si>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</si>
  <si>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Начальник отдела ПС,СУ</t>
  </si>
  <si>
    <t>Другие вопросы в области национальной экономики</t>
  </si>
  <si>
    <t>12</t>
  </si>
  <si>
    <t>795 01 00</t>
  </si>
  <si>
    <t>500</t>
  </si>
  <si>
    <t>795 03 00</t>
  </si>
  <si>
    <t>861</t>
  </si>
  <si>
    <t>865</t>
  </si>
  <si>
    <t>860</t>
  </si>
  <si>
    <t>ОБЩЕГОСУДАРСТВЕННЫЕ ВОПРОСЫ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</si>
  <si>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</si>
  <si>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</si>
  <si>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</si>
  <si>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</si>
  <si>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</si>
  <si>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854</t>
  </si>
  <si>
    <t>855</t>
  </si>
  <si>
    <t>856</t>
  </si>
  <si>
    <t>857</t>
  </si>
  <si>
    <t xml:space="preserve">Управление городского хозяйства администрации г. Тулы </t>
  </si>
  <si>
    <t>ИТОГО</t>
  </si>
  <si>
    <t>Л.О.Чирченко</t>
  </si>
  <si>
    <t>Муниципальная адресная программа "Переселение граждан из жилищного фонда, признанного непригодным для проживания по городу Туле на 2010 - 2012 годы"</t>
  </si>
  <si>
    <t>795 07 00</t>
  </si>
  <si>
    <t>Уширение ул. Рязанской в г. Туле</t>
  </si>
  <si>
    <t>770</t>
  </si>
  <si>
    <t xml:space="preserve">                                               Приложение № </t>
  </si>
  <si>
    <t xml:space="preserve">                                               Приложение №</t>
  </si>
  <si>
    <t>Целевая статья</t>
  </si>
  <si>
    <t>ВСЕГО</t>
  </si>
  <si>
    <t>ОБРАЗОВАНИЕ</t>
  </si>
  <si>
    <t>07</t>
  </si>
  <si>
    <t>Общее образование</t>
  </si>
  <si>
    <t>Ведомственная структура расходов  
бюджета муниципального образования город  Тула на 2011 год</t>
  </si>
  <si>
    <t>Обеспечение деятельности подведомственных учреждений</t>
  </si>
  <si>
    <t>093 99 00</t>
  </si>
  <si>
    <t xml:space="preserve"> Муниципальная долгосрочная  целевая программа"Реконструкция городской транспортной сети"</t>
  </si>
  <si>
    <t>795 13 00</t>
  </si>
  <si>
    <t xml:space="preserve">Культура </t>
  </si>
  <si>
    <t>13</t>
  </si>
  <si>
    <t>Культура и  кинематография</t>
  </si>
  <si>
    <t>ЗДРАВООХРАНЕНИЕ</t>
  </si>
  <si>
    <t>Стационарная медицинская помощь</t>
  </si>
  <si>
    <t>Ведомственная структура расходов  
бюджета муниципального образования город  Тула на 2012 - 2013  годы</t>
  </si>
  <si>
    <t>2012 год</t>
  </si>
  <si>
    <t>2013 год</t>
  </si>
  <si>
    <t>2011 год</t>
  </si>
  <si>
    <t>795 02 00</t>
  </si>
  <si>
    <t xml:space="preserve">  Муниципальная долгосрочная целевая  программа " Развитие городского транспорта общественного пользования  (крроме такси) в городе Туле""</t>
  </si>
  <si>
    <t>Муниципальная долгосрочная  целевая программа "Ремонт жилищного фонда в городе Туле"</t>
  </si>
  <si>
    <t xml:space="preserve">  - Муниципальная долгосрочная  целевая  программа " Повышение безопасности дорожного движения в городе Туле на 2011-2014 годы"</t>
  </si>
  <si>
    <t xml:space="preserve">  Муниципальная долгосрочная целевая  программа " Развитие городского транспорта общественного пользования  (крроме такси) в городе Туле"</t>
  </si>
  <si>
    <t xml:space="preserve">  - Муниципальная долгосрочная  целевая  программа " Повышение безопасности дорожного движения в городе Туле на 2011 - 2014 годы"</t>
  </si>
  <si>
    <t>Дорожное хозяйство (дорожный фонд)</t>
  </si>
  <si>
    <t>Дорожное хозяйство</t>
  </si>
  <si>
    <t>315 00 00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</si>
  <si>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</si>
  <si>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</si>
  <si>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315 02 00</t>
  </si>
  <si>
    <t>315 02 06</t>
  </si>
  <si>
    <t>851</t>
  </si>
  <si>
    <t>Капитальный ремонт и ремонт автомобильных дорог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</si>
  <si>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</si>
  <si>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</si>
  <si>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</si>
  <si>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</si>
  <si>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</si>
  <si>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</si>
  <si>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 xml:space="preserve">                                    Приложение 17</t>
  </si>
  <si>
    <t>(тыс. рублей)</t>
  </si>
  <si>
    <t>Код классификации</t>
  </si>
  <si>
    <t>Вид расходов</t>
  </si>
  <si>
    <t>Муниципальная адресная инвестиционная программа города Тулы на 2011-2013 годы</t>
  </si>
  <si>
    <t>Общегосударственные вопросы</t>
  </si>
  <si>
    <t> 01</t>
  </si>
  <si>
    <t>1958,0</t>
  </si>
  <si>
    <t>Образование</t>
  </si>
  <si>
    <t>Культура и кинематография</t>
  </si>
  <si>
    <t>Здравоохранение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</si>
  <si>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</si>
  <si>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</si>
  <si>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Объем бюджетных ассигнований 
на реализацию муниципальной адресной инвестиционной программы города Тулы 
на 2011-2013 годы  по разделам, подразделам, целевым статьям и видам расходов, классификации расходов бюджетов Российской Федерации </t>
  </si>
  <si>
    <t xml:space="preserve">  Думы от  20.12.2010  №15/314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</si>
</sst>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"/>
    <numFmt numFmtId="171" formatCode="00"/>
    <numFmt numFmtId="172" formatCode="#,##0.0;[Red]\-#,##0.0;0.0"/>
  </numFmts>
  <fonts count="31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 Cyr"/>
      <family val="0"/>
    </font>
    <font>
      <sz val="12"/>
      <name val="Times New Roman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41"/>
      <name val="Arial Cyr"/>
      <family val="0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169" fontId="0" fillId="2" borderId="0" xfId="0" applyNumberFormat="1" applyFill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2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textRotation="90"/>
    </xf>
    <xf numFmtId="0" fontId="5" fillId="0" borderId="2" xfId="0" applyFont="1" applyBorder="1" applyAlignment="1">
      <alignment textRotation="90" wrapText="1"/>
    </xf>
    <xf numFmtId="169" fontId="5" fillId="0" borderId="2" xfId="0" applyNumberFormat="1" applyFont="1" applyBorder="1" applyAlignment="1">
      <alignment textRotation="90" wrapText="1"/>
    </xf>
    <xf numFmtId="0" fontId="1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169" fontId="2" fillId="3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9" fontId="0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1" fontId="12" fillId="3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wrapText="1"/>
    </xf>
    <xf numFmtId="169" fontId="2" fillId="2" borderId="2" xfId="0" applyNumberFormat="1" applyFont="1" applyFill="1" applyBorder="1" applyAlignment="1">
      <alignment/>
    </xf>
    <xf numFmtId="49" fontId="9" fillId="0" borderId="2" xfId="0" applyNumberFormat="1" applyFont="1" applyBorder="1" applyAlignment="1">
      <alignment wrapText="1"/>
    </xf>
    <xf numFmtId="169" fontId="0" fillId="2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49" fontId="21" fillId="0" borderId="2" xfId="0" applyNumberFormat="1" applyFont="1" applyBorder="1" applyAlignment="1">
      <alignment wrapText="1"/>
    </xf>
    <xf numFmtId="49" fontId="22" fillId="2" borderId="2" xfId="0" applyNumberFormat="1" applyFont="1" applyFill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49" fontId="13" fillId="2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49" fontId="11" fillId="2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wrapText="1"/>
    </xf>
    <xf numFmtId="0" fontId="19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169" fontId="0" fillId="0" borderId="2" xfId="0" applyNumberFormat="1" applyFont="1" applyBorder="1" applyAlignment="1">
      <alignment/>
    </xf>
    <xf numFmtId="1" fontId="11" fillId="3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wrapText="1"/>
    </xf>
    <xf numFmtId="169" fontId="2" fillId="0" borderId="2" xfId="0" applyNumberFormat="1" applyFont="1" applyBorder="1" applyAlignment="1">
      <alignment/>
    </xf>
    <xf numFmtId="0" fontId="2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textRotation="90" wrapText="1"/>
    </xf>
    <xf numFmtId="4" fontId="9" fillId="3" borderId="2" xfId="0" applyNumberFormat="1" applyFont="1" applyFill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0" fillId="4" borderId="2" xfId="0" applyFill="1" applyBorder="1" applyAlignment="1">
      <alignment/>
    </xf>
    <xf numFmtId="0" fontId="0" fillId="2" borderId="0" xfId="0" applyFill="1" applyAlignment="1">
      <alignment textRotation="1"/>
    </xf>
    <xf numFmtId="49" fontId="23" fillId="2" borderId="2" xfId="0" applyNumberFormat="1" applyFont="1" applyFill="1" applyBorder="1" applyAlignment="1">
      <alignment wrapText="1"/>
    </xf>
    <xf numFmtId="169" fontId="5" fillId="2" borderId="2" xfId="0" applyNumberFormat="1" applyFont="1" applyFill="1" applyBorder="1" applyAlignment="1">
      <alignment wrapText="1"/>
    </xf>
    <xf numFmtId="169" fontId="0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wrapText="1"/>
    </xf>
    <xf numFmtId="49" fontId="24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vertical="top" wrapText="1"/>
    </xf>
    <xf numFmtId="49" fontId="5" fillId="2" borderId="2" xfId="0" applyNumberFormat="1" applyFont="1" applyFill="1" applyBorder="1" applyAlignment="1">
      <alignment wrapText="1"/>
    </xf>
    <xf numFmtId="2" fontId="0" fillId="2" borderId="0" xfId="0" applyNumberFormat="1" applyFont="1" applyFill="1" applyBorder="1" applyAlignment="1">
      <alignment/>
    </xf>
    <xf numFmtId="0" fontId="26" fillId="0" borderId="0" xfId="18" applyFont="1" applyBorder="1">
      <alignment/>
      <protection/>
    </xf>
    <xf numFmtId="0" fontId="9" fillId="4" borderId="2" xfId="0" applyFont="1" applyFill="1" applyBorder="1" applyAlignment="1">
      <alignment wrapText="1"/>
    </xf>
    <xf numFmtId="49" fontId="11" fillId="2" borderId="2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18" fillId="2" borderId="2" xfId="0" applyFont="1" applyFill="1" applyBorder="1" applyAlignment="1">
      <alignment wrapText="1"/>
    </xf>
    <xf numFmtId="169" fontId="5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horizontal="right"/>
    </xf>
    <xf numFmtId="49" fontId="27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27" fillId="3" borderId="2" xfId="0" applyNumberFormat="1" applyFont="1" applyFill="1" applyBorder="1" applyAlignment="1">
      <alignment/>
    </xf>
    <xf numFmtId="4" fontId="27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9" fontId="28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27" fillId="0" borderId="2" xfId="0" applyNumberFormat="1" applyFont="1" applyBorder="1" applyAlignment="1">
      <alignment/>
    </xf>
    <xf numFmtId="0" fontId="23" fillId="0" borderId="2" xfId="0" applyFont="1" applyBorder="1" applyAlignment="1">
      <alignment wrapText="1"/>
    </xf>
    <xf numFmtId="169" fontId="0" fillId="2" borderId="2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169" fontId="0" fillId="4" borderId="2" xfId="0" applyNumberFormat="1" applyFont="1" applyFill="1" applyBorder="1" applyAlignment="1">
      <alignment/>
    </xf>
    <xf numFmtId="49" fontId="1" fillId="3" borderId="2" xfId="0" applyNumberFormat="1" applyFont="1" applyFill="1" applyBorder="1" applyAlignment="1">
      <alignment wrapText="1"/>
    </xf>
    <xf numFmtId="169" fontId="0" fillId="3" borderId="2" xfId="0" applyNumberFormat="1" applyFont="1" applyFill="1" applyBorder="1" applyAlignment="1">
      <alignment/>
    </xf>
    <xf numFmtId="0" fontId="19" fillId="3" borderId="2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wrapText="1"/>
    </xf>
    <xf numFmtId="0" fontId="25" fillId="0" borderId="2" xfId="18" applyNumberFormat="1" applyFont="1" applyFill="1" applyBorder="1" applyAlignment="1" applyProtection="1">
      <alignment vertical="center" wrapText="1"/>
      <protection hidden="1"/>
    </xf>
    <xf numFmtId="0" fontId="12" fillId="0" borderId="2" xfId="18" applyNumberFormat="1" applyFont="1" applyFill="1" applyBorder="1" applyAlignment="1" applyProtection="1">
      <alignment vertical="center" wrapText="1"/>
      <protection hidden="1"/>
    </xf>
    <xf numFmtId="0" fontId="18" fillId="0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49" fontId="0" fillId="2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169" fontId="0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25" fillId="0" borderId="2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26" fillId="0" borderId="0" xfId="18" applyFont="1" applyBorder="1" applyAlignment="1">
      <alignment horizontal="center" vertical="center"/>
      <protection/>
    </xf>
    <xf numFmtId="169" fontId="26" fillId="0" borderId="0" xfId="18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49" fontId="30" fillId="2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wrapText="1"/>
    </xf>
    <xf numFmtId="49" fontId="30" fillId="2" borderId="1" xfId="0" applyNumberFormat="1" applyFont="1" applyFill="1" applyBorder="1" applyAlignment="1">
      <alignment horizontal="center" wrapText="1"/>
    </xf>
    <xf numFmtId="169" fontId="30" fillId="2" borderId="1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/>
    </xf>
    <xf numFmtId="169" fontId="25" fillId="2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/>
    </xf>
    <xf numFmtId="49" fontId="25" fillId="2" borderId="1" xfId="0" applyNumberFormat="1" applyFont="1" applyFill="1" applyBorder="1" applyAlignment="1">
      <alignment wrapText="1"/>
    </xf>
    <xf numFmtId="169" fontId="25" fillId="2" borderId="1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wrapText="1"/>
    </xf>
    <xf numFmtId="49" fontId="30" fillId="2" borderId="3" xfId="0" applyNumberFormat="1" applyFont="1" applyFill="1" applyBorder="1" applyAlignment="1">
      <alignment wrapText="1"/>
    </xf>
    <xf numFmtId="49" fontId="25" fillId="2" borderId="3" xfId="0" applyNumberFormat="1" applyFont="1" applyFill="1" applyBorder="1" applyAlignment="1">
      <alignment horizontal="center" wrapText="1"/>
    </xf>
    <xf numFmtId="49" fontId="30" fillId="2" borderId="3" xfId="0" applyNumberFormat="1" applyFont="1" applyFill="1" applyBorder="1" applyAlignment="1">
      <alignment horizontal="center" wrapText="1"/>
    </xf>
    <xf numFmtId="169" fontId="30" fillId="2" borderId="3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30" fillId="0" borderId="0" xfId="0" applyNumberFormat="1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right" wrapText="1"/>
    </xf>
    <xf numFmtId="0" fontId="25" fillId="0" borderId="0" xfId="18" applyFont="1" applyAlignment="1">
      <alignment horizontal="center" vertical="center"/>
      <protection/>
    </xf>
    <xf numFmtId="0" fontId="25" fillId="0" borderId="4" xfId="0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70"/>
  <sheetViews>
    <sheetView workbookViewId="0" topLeftCell="A87">
      <selection activeCell="A94" sqref="A94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5.125" style="16" customWidth="1"/>
    <col min="4" max="4" width="5.00390625" style="16" customWidth="1"/>
    <col min="5" max="5" width="11.25390625" style="16" customWidth="1"/>
    <col min="6" max="6" width="7.75390625" style="16" customWidth="1"/>
    <col min="7" max="7" width="12.625" style="18" customWidth="1"/>
  </cols>
  <sheetData>
    <row r="1" spans="3:8" ht="12.75">
      <c r="C1" s="160" t="s">
        <v>95</v>
      </c>
      <c r="D1" s="160"/>
      <c r="E1" s="160"/>
      <c r="F1" s="160"/>
      <c r="G1" s="160"/>
      <c r="H1" s="1"/>
    </row>
    <row r="2" spans="3:8" ht="12.75">
      <c r="C2" s="160" t="s">
        <v>13</v>
      </c>
      <c r="D2" s="160"/>
      <c r="E2" s="160"/>
      <c r="F2" s="160"/>
      <c r="G2" s="160"/>
      <c r="H2" s="1"/>
    </row>
    <row r="3" spans="3:8" ht="12.75">
      <c r="C3" s="160" t="s">
        <v>14</v>
      </c>
      <c r="D3" s="160"/>
      <c r="E3" s="160"/>
      <c r="F3" s="160"/>
      <c r="G3" s="160"/>
      <c r="H3" s="1"/>
    </row>
    <row r="5" spans="1:7" ht="38.25" customHeight="1">
      <c r="A5" s="161" t="s">
        <v>102</v>
      </c>
      <c r="B5" s="161"/>
      <c r="C5" s="161"/>
      <c r="D5" s="161"/>
      <c r="E5" s="161"/>
      <c r="F5" s="161"/>
      <c r="G5" s="161"/>
    </row>
    <row r="6" spans="6:7" ht="12.75">
      <c r="F6" s="159" t="s">
        <v>16</v>
      </c>
      <c r="G6" s="159"/>
    </row>
    <row r="7" spans="1:7" ht="54" customHeight="1">
      <c r="A7" s="21"/>
      <c r="B7" s="22" t="s">
        <v>0</v>
      </c>
      <c r="C7" s="23" t="s">
        <v>10</v>
      </c>
      <c r="D7" s="24" t="s">
        <v>11</v>
      </c>
      <c r="E7" s="24" t="s">
        <v>18</v>
      </c>
      <c r="F7" s="24" t="s">
        <v>12</v>
      </c>
      <c r="G7" s="25" t="s">
        <v>15</v>
      </c>
    </row>
    <row r="8" spans="1:7" ht="54" customHeight="1">
      <c r="A8" s="61" t="s">
        <v>65</v>
      </c>
      <c r="B8" s="27" t="s">
        <v>84</v>
      </c>
      <c r="C8" s="27"/>
      <c r="D8" s="27"/>
      <c r="E8" s="27"/>
      <c r="F8" s="27"/>
      <c r="G8" s="28">
        <f>G9+G14</f>
        <v>25962</v>
      </c>
    </row>
    <row r="9" spans="1:7" ht="54" customHeight="1">
      <c r="A9" s="63" t="s">
        <v>79</v>
      </c>
      <c r="B9" s="64"/>
      <c r="C9" s="19" t="s">
        <v>19</v>
      </c>
      <c r="D9" s="19" t="s">
        <v>108</v>
      </c>
      <c r="E9" s="37" t="s">
        <v>6</v>
      </c>
      <c r="F9" s="37" t="s">
        <v>2</v>
      </c>
      <c r="G9" s="38">
        <f>G10</f>
        <v>1958</v>
      </c>
    </row>
    <row r="10" spans="1:7" ht="54" customHeight="1">
      <c r="A10" s="126" t="s">
        <v>131</v>
      </c>
      <c r="B10" s="39"/>
      <c r="C10" s="46" t="s">
        <v>19</v>
      </c>
      <c r="D10" s="46" t="s">
        <v>108</v>
      </c>
      <c r="E10" s="127" t="s">
        <v>132</v>
      </c>
      <c r="F10" s="47"/>
      <c r="G10" s="40">
        <f>G11</f>
        <v>1958</v>
      </c>
    </row>
    <row r="11" spans="1:7" ht="78.75" customHeight="1">
      <c r="A11" s="128" t="s">
        <v>133</v>
      </c>
      <c r="B11" s="39"/>
      <c r="C11" s="46" t="s">
        <v>19</v>
      </c>
      <c r="D11" s="46" t="s">
        <v>108</v>
      </c>
      <c r="E11" s="129" t="s">
        <v>134</v>
      </c>
      <c r="F11" s="47"/>
      <c r="G11" s="40">
        <f>G12</f>
        <v>1958</v>
      </c>
    </row>
    <row r="12" spans="1:7" ht="54" customHeight="1">
      <c r="A12" s="128" t="s">
        <v>135</v>
      </c>
      <c r="B12" s="39"/>
      <c r="C12" s="46" t="s">
        <v>19</v>
      </c>
      <c r="D12" s="46" t="s">
        <v>108</v>
      </c>
      <c r="E12" s="130" t="s">
        <v>136</v>
      </c>
      <c r="F12" s="17"/>
      <c r="G12" s="40">
        <f>G13</f>
        <v>1958</v>
      </c>
    </row>
    <row r="13" spans="1:7" ht="54" customHeight="1">
      <c r="A13" s="128" t="s">
        <v>4</v>
      </c>
      <c r="B13" s="39"/>
      <c r="C13" s="46" t="s">
        <v>19</v>
      </c>
      <c r="D13" s="46" t="s">
        <v>108</v>
      </c>
      <c r="E13" s="130" t="s">
        <v>136</v>
      </c>
      <c r="F13" s="17" t="s">
        <v>59</v>
      </c>
      <c r="G13" s="40">
        <v>1958</v>
      </c>
    </row>
    <row r="14" spans="1:7" ht="54" customHeight="1">
      <c r="A14" s="37" t="s">
        <v>29</v>
      </c>
      <c r="B14" s="37"/>
      <c r="C14" s="37" t="s">
        <v>62</v>
      </c>
      <c r="D14" s="37" t="s">
        <v>17</v>
      </c>
      <c r="E14" s="37" t="s">
        <v>6</v>
      </c>
      <c r="F14" s="37" t="s">
        <v>2</v>
      </c>
      <c r="G14" s="66">
        <f>G15</f>
        <v>24004</v>
      </c>
    </row>
    <row r="15" spans="1:7" ht="54" customHeight="1">
      <c r="A15" s="56" t="s">
        <v>39</v>
      </c>
      <c r="B15" s="56"/>
      <c r="C15" s="56" t="s">
        <v>62</v>
      </c>
      <c r="D15" s="56" t="s">
        <v>20</v>
      </c>
      <c r="E15" s="56" t="s">
        <v>6</v>
      </c>
      <c r="F15" s="56" t="s">
        <v>2</v>
      </c>
      <c r="G15" s="66">
        <f>G16</f>
        <v>24004</v>
      </c>
    </row>
    <row r="16" spans="1:7" ht="54" customHeight="1">
      <c r="A16" s="46" t="s">
        <v>39</v>
      </c>
      <c r="B16" s="46"/>
      <c r="C16" s="46" t="s">
        <v>62</v>
      </c>
      <c r="D16" s="46" t="s">
        <v>20</v>
      </c>
      <c r="E16" s="39" t="s">
        <v>46</v>
      </c>
      <c r="F16" s="46"/>
      <c r="G16" s="60">
        <f>G17+G19</f>
        <v>24004</v>
      </c>
    </row>
    <row r="17" spans="1:7" ht="63" customHeight="1">
      <c r="A17" s="46" t="s">
        <v>42</v>
      </c>
      <c r="B17" s="46"/>
      <c r="C17" s="46" t="s">
        <v>62</v>
      </c>
      <c r="D17" s="46" t="s">
        <v>20</v>
      </c>
      <c r="E17" s="39" t="s">
        <v>48</v>
      </c>
      <c r="F17" s="46"/>
      <c r="G17" s="60">
        <f>G18</f>
        <v>4940</v>
      </c>
    </row>
    <row r="18" spans="1:7" ht="63" customHeight="1">
      <c r="A18" s="39" t="s">
        <v>3</v>
      </c>
      <c r="B18" s="39"/>
      <c r="C18" s="46" t="s">
        <v>62</v>
      </c>
      <c r="D18" s="46" t="s">
        <v>20</v>
      </c>
      <c r="E18" s="39" t="s">
        <v>48</v>
      </c>
      <c r="F18" s="39">
        <v>500</v>
      </c>
      <c r="G18" s="60">
        <v>4940</v>
      </c>
    </row>
    <row r="19" spans="1:7" ht="54" customHeight="1">
      <c r="A19" s="46" t="s">
        <v>45</v>
      </c>
      <c r="B19" s="46"/>
      <c r="C19" s="46" t="s">
        <v>62</v>
      </c>
      <c r="D19" s="46" t="s">
        <v>20</v>
      </c>
      <c r="E19" s="39" t="s">
        <v>51</v>
      </c>
      <c r="F19" s="46"/>
      <c r="G19" s="60">
        <f>G20</f>
        <v>19064</v>
      </c>
    </row>
    <row r="20" spans="1:7" ht="54" customHeight="1">
      <c r="A20" s="39" t="s">
        <v>3</v>
      </c>
      <c r="B20" s="39"/>
      <c r="C20" s="46" t="s">
        <v>62</v>
      </c>
      <c r="D20" s="46" t="s">
        <v>20</v>
      </c>
      <c r="E20" s="39" t="s">
        <v>51</v>
      </c>
      <c r="F20" s="39">
        <v>500</v>
      </c>
      <c r="G20" s="60">
        <v>19064</v>
      </c>
    </row>
    <row r="21" spans="1:7" ht="54" customHeight="1">
      <c r="A21" s="61" t="s">
        <v>66</v>
      </c>
      <c r="B21" s="27" t="s">
        <v>85</v>
      </c>
      <c r="C21" s="27"/>
      <c r="D21" s="27"/>
      <c r="E21" s="27"/>
      <c r="F21" s="27"/>
      <c r="G21" s="28">
        <f>G22</f>
        <v>19135</v>
      </c>
    </row>
    <row r="22" spans="1:7" ht="54" customHeight="1">
      <c r="A22" s="37" t="s">
        <v>29</v>
      </c>
      <c r="B22" s="37"/>
      <c r="C22" s="37" t="s">
        <v>62</v>
      </c>
      <c r="D22" s="37" t="s">
        <v>17</v>
      </c>
      <c r="E22" s="37" t="s">
        <v>6</v>
      </c>
      <c r="F22" s="37" t="s">
        <v>2</v>
      </c>
      <c r="G22" s="66">
        <f>G27+G23</f>
        <v>19135</v>
      </c>
    </row>
    <row r="23" spans="1:7" ht="54" customHeight="1">
      <c r="A23" s="37" t="s">
        <v>35</v>
      </c>
      <c r="B23" s="39"/>
      <c r="C23" s="33" t="s">
        <v>62</v>
      </c>
      <c r="D23" s="33" t="s">
        <v>7</v>
      </c>
      <c r="E23" s="33" t="s">
        <v>6</v>
      </c>
      <c r="F23" s="33" t="s">
        <v>2</v>
      </c>
      <c r="G23" s="38">
        <f>G24</f>
        <v>465</v>
      </c>
    </row>
    <row r="24" spans="1:7" ht="54" customHeight="1">
      <c r="A24" s="39" t="s">
        <v>36</v>
      </c>
      <c r="B24" s="39"/>
      <c r="C24" s="50" t="s">
        <v>62</v>
      </c>
      <c r="D24" s="50" t="s">
        <v>7</v>
      </c>
      <c r="E24" s="51" t="s">
        <v>37</v>
      </c>
      <c r="F24" s="51"/>
      <c r="G24" s="31">
        <f>G25</f>
        <v>465</v>
      </c>
    </row>
    <row r="25" spans="1:7" ht="54" customHeight="1">
      <c r="A25" s="39" t="s">
        <v>38</v>
      </c>
      <c r="B25" s="39"/>
      <c r="C25" s="46" t="s">
        <v>62</v>
      </c>
      <c r="D25" s="46" t="s">
        <v>7</v>
      </c>
      <c r="E25" s="39" t="s">
        <v>40</v>
      </c>
      <c r="F25" s="46"/>
      <c r="G25" s="31">
        <f>G26</f>
        <v>465</v>
      </c>
    </row>
    <row r="26" spans="1:7" ht="54" customHeight="1">
      <c r="A26" s="39" t="s">
        <v>3</v>
      </c>
      <c r="B26" s="39"/>
      <c r="C26" s="17" t="s">
        <v>62</v>
      </c>
      <c r="D26" s="17" t="s">
        <v>7</v>
      </c>
      <c r="E26" s="39" t="s">
        <v>40</v>
      </c>
      <c r="F26" s="17" t="s">
        <v>73</v>
      </c>
      <c r="G26" s="31">
        <v>465</v>
      </c>
    </row>
    <row r="27" spans="1:7" ht="54" customHeight="1">
      <c r="A27" s="56" t="s">
        <v>39</v>
      </c>
      <c r="B27" s="56"/>
      <c r="C27" s="56" t="s">
        <v>62</v>
      </c>
      <c r="D27" s="56" t="s">
        <v>20</v>
      </c>
      <c r="E27" s="56" t="s">
        <v>6</v>
      </c>
      <c r="F27" s="56" t="s">
        <v>2</v>
      </c>
      <c r="G27" s="66">
        <f>G28</f>
        <v>18670</v>
      </c>
    </row>
    <row r="28" spans="1:7" ht="54" customHeight="1">
      <c r="A28" s="46" t="s">
        <v>39</v>
      </c>
      <c r="B28" s="46"/>
      <c r="C28" s="46" t="s">
        <v>62</v>
      </c>
      <c r="D28" s="46" t="s">
        <v>20</v>
      </c>
      <c r="E28" s="39" t="s">
        <v>46</v>
      </c>
      <c r="F28" s="46"/>
      <c r="G28" s="60">
        <f>G29+G31</f>
        <v>18670</v>
      </c>
    </row>
    <row r="29" spans="1:7" ht="72" customHeight="1">
      <c r="A29" s="46" t="s">
        <v>42</v>
      </c>
      <c r="B29" s="46"/>
      <c r="C29" s="46" t="s">
        <v>62</v>
      </c>
      <c r="D29" s="46" t="s">
        <v>20</v>
      </c>
      <c r="E29" s="39" t="s">
        <v>48</v>
      </c>
      <c r="F29" s="46"/>
      <c r="G29" s="60">
        <f>G30</f>
        <v>5200</v>
      </c>
    </row>
    <row r="30" spans="1:7" ht="54" customHeight="1">
      <c r="A30" s="39" t="s">
        <v>3</v>
      </c>
      <c r="B30" s="39"/>
      <c r="C30" s="46" t="s">
        <v>62</v>
      </c>
      <c r="D30" s="46" t="s">
        <v>20</v>
      </c>
      <c r="E30" s="39" t="s">
        <v>48</v>
      </c>
      <c r="F30" s="39">
        <v>500</v>
      </c>
      <c r="G30" s="60">
        <v>5200</v>
      </c>
    </row>
    <row r="31" spans="1:7" ht="54" customHeight="1">
      <c r="A31" s="46" t="s">
        <v>45</v>
      </c>
      <c r="B31" s="46"/>
      <c r="C31" s="46" t="s">
        <v>62</v>
      </c>
      <c r="D31" s="46" t="s">
        <v>20</v>
      </c>
      <c r="E31" s="39" t="s">
        <v>51</v>
      </c>
      <c r="F31" s="46"/>
      <c r="G31" s="60">
        <f>G32</f>
        <v>13470</v>
      </c>
    </row>
    <row r="32" spans="1:7" ht="54" customHeight="1">
      <c r="A32" s="39" t="s">
        <v>3</v>
      </c>
      <c r="B32" s="39"/>
      <c r="C32" s="46" t="s">
        <v>62</v>
      </c>
      <c r="D32" s="46" t="s">
        <v>20</v>
      </c>
      <c r="E32" s="39" t="s">
        <v>51</v>
      </c>
      <c r="F32" s="39">
        <v>500</v>
      </c>
      <c r="G32" s="60">
        <v>13470</v>
      </c>
    </row>
    <row r="33" spans="1:7" ht="54" customHeight="1">
      <c r="A33" s="61" t="s">
        <v>67</v>
      </c>
      <c r="B33" s="27" t="s">
        <v>86</v>
      </c>
      <c r="C33" s="27"/>
      <c r="D33" s="27"/>
      <c r="E33" s="27"/>
      <c r="F33" s="27"/>
      <c r="G33" s="28">
        <f>G34</f>
        <v>3243</v>
      </c>
    </row>
    <row r="34" spans="1:7" ht="54" customHeight="1">
      <c r="A34" s="37" t="s">
        <v>29</v>
      </c>
      <c r="B34" s="37"/>
      <c r="C34" s="37" t="s">
        <v>62</v>
      </c>
      <c r="D34" s="37" t="s">
        <v>17</v>
      </c>
      <c r="E34" s="37" t="s">
        <v>6</v>
      </c>
      <c r="F34" s="37" t="s">
        <v>2</v>
      </c>
      <c r="G34" s="66">
        <f>G39+G35</f>
        <v>3243</v>
      </c>
    </row>
    <row r="35" spans="1:7" ht="54" customHeight="1">
      <c r="A35" s="37" t="s">
        <v>35</v>
      </c>
      <c r="B35" s="39"/>
      <c r="C35" s="33" t="s">
        <v>62</v>
      </c>
      <c r="D35" s="33" t="s">
        <v>7</v>
      </c>
      <c r="E35" s="33" t="s">
        <v>6</v>
      </c>
      <c r="F35" s="33" t="s">
        <v>2</v>
      </c>
      <c r="G35" s="38">
        <f>G36</f>
        <v>193</v>
      </c>
    </row>
    <row r="36" spans="1:7" ht="54" customHeight="1">
      <c r="A36" s="39" t="s">
        <v>36</v>
      </c>
      <c r="B36" s="39"/>
      <c r="C36" s="50" t="s">
        <v>62</v>
      </c>
      <c r="D36" s="50" t="s">
        <v>7</v>
      </c>
      <c r="E36" s="51" t="s">
        <v>37</v>
      </c>
      <c r="F36" s="51"/>
      <c r="G36" s="31">
        <f>G37</f>
        <v>193</v>
      </c>
    </row>
    <row r="37" spans="1:7" ht="54" customHeight="1">
      <c r="A37" s="39" t="s">
        <v>38</v>
      </c>
      <c r="B37" s="39"/>
      <c r="C37" s="46" t="s">
        <v>62</v>
      </c>
      <c r="D37" s="46" t="s">
        <v>7</v>
      </c>
      <c r="E37" s="39" t="s">
        <v>40</v>
      </c>
      <c r="F37" s="46"/>
      <c r="G37" s="31">
        <f>G38</f>
        <v>193</v>
      </c>
    </row>
    <row r="38" spans="1:7" ht="54" customHeight="1">
      <c r="A38" s="39" t="s">
        <v>3</v>
      </c>
      <c r="B38" s="39"/>
      <c r="C38" s="17" t="s">
        <v>62</v>
      </c>
      <c r="D38" s="17" t="s">
        <v>7</v>
      </c>
      <c r="E38" s="39" t="s">
        <v>40</v>
      </c>
      <c r="F38" s="17" t="s">
        <v>73</v>
      </c>
      <c r="G38" s="31">
        <v>193</v>
      </c>
    </row>
    <row r="39" spans="1:7" ht="54" customHeight="1">
      <c r="A39" s="56" t="s">
        <v>39</v>
      </c>
      <c r="B39" s="56"/>
      <c r="C39" s="56" t="s">
        <v>62</v>
      </c>
      <c r="D39" s="56" t="s">
        <v>20</v>
      </c>
      <c r="E39" s="56" t="s">
        <v>6</v>
      </c>
      <c r="F39" s="56" t="s">
        <v>2</v>
      </c>
      <c r="G39" s="66">
        <f>G40</f>
        <v>3050</v>
      </c>
    </row>
    <row r="40" spans="1:7" ht="54" customHeight="1">
      <c r="A40" s="46" t="s">
        <v>39</v>
      </c>
      <c r="B40" s="46"/>
      <c r="C40" s="46" t="s">
        <v>62</v>
      </c>
      <c r="D40" s="46" t="s">
        <v>20</v>
      </c>
      <c r="E40" s="39" t="s">
        <v>46</v>
      </c>
      <c r="F40" s="46"/>
      <c r="G40" s="60">
        <f>G41+G43</f>
        <v>3050</v>
      </c>
    </row>
    <row r="41" spans="1:7" ht="64.5" customHeight="1">
      <c r="A41" s="46" t="s">
        <v>42</v>
      </c>
      <c r="B41" s="46"/>
      <c r="C41" s="46" t="s">
        <v>62</v>
      </c>
      <c r="D41" s="46" t="s">
        <v>20</v>
      </c>
      <c r="E41" s="39" t="s">
        <v>48</v>
      </c>
      <c r="F41" s="46"/>
      <c r="G41" s="60">
        <f>G42</f>
        <v>1270</v>
      </c>
    </row>
    <row r="42" spans="1:7" ht="54" customHeight="1">
      <c r="A42" s="39" t="s">
        <v>3</v>
      </c>
      <c r="B42" s="39"/>
      <c r="C42" s="46" t="s">
        <v>62</v>
      </c>
      <c r="D42" s="46" t="s">
        <v>20</v>
      </c>
      <c r="E42" s="39" t="s">
        <v>48</v>
      </c>
      <c r="F42" s="39">
        <v>500</v>
      </c>
      <c r="G42" s="60">
        <v>1270</v>
      </c>
    </row>
    <row r="43" spans="1:7" ht="54" customHeight="1">
      <c r="A43" s="46" t="s">
        <v>45</v>
      </c>
      <c r="B43" s="46"/>
      <c r="C43" s="46" t="s">
        <v>62</v>
      </c>
      <c r="D43" s="46" t="s">
        <v>20</v>
      </c>
      <c r="E43" s="39" t="s">
        <v>51</v>
      </c>
      <c r="F43" s="46"/>
      <c r="G43" s="60">
        <f>G44</f>
        <v>1780</v>
      </c>
    </row>
    <row r="44" spans="1:7" ht="54" customHeight="1">
      <c r="A44" s="39" t="s">
        <v>3</v>
      </c>
      <c r="B44" s="39"/>
      <c r="C44" s="46" t="s">
        <v>62</v>
      </c>
      <c r="D44" s="46" t="s">
        <v>20</v>
      </c>
      <c r="E44" s="39" t="s">
        <v>51</v>
      </c>
      <c r="F44" s="39">
        <v>500</v>
      </c>
      <c r="G44" s="60">
        <v>1780</v>
      </c>
    </row>
    <row r="45" spans="1:7" ht="54" customHeight="1">
      <c r="A45" s="61" t="s">
        <v>68</v>
      </c>
      <c r="B45" s="27" t="s">
        <v>87</v>
      </c>
      <c r="C45" s="27"/>
      <c r="D45" s="27"/>
      <c r="E45" s="27"/>
      <c r="F45" s="27"/>
      <c r="G45" s="28">
        <f>G46</f>
        <v>6750</v>
      </c>
    </row>
    <row r="46" spans="1:7" ht="54" customHeight="1">
      <c r="A46" s="37" t="s">
        <v>29</v>
      </c>
      <c r="B46" s="37"/>
      <c r="C46" s="37" t="s">
        <v>62</v>
      </c>
      <c r="D46" s="37" t="s">
        <v>17</v>
      </c>
      <c r="E46" s="37" t="s">
        <v>6</v>
      </c>
      <c r="F46" s="37" t="s">
        <v>2</v>
      </c>
      <c r="G46" s="66">
        <f>G51+G47</f>
        <v>6750</v>
      </c>
    </row>
    <row r="47" spans="1:7" ht="54" customHeight="1">
      <c r="A47" s="37" t="s">
        <v>35</v>
      </c>
      <c r="B47" s="39"/>
      <c r="C47" s="33" t="s">
        <v>62</v>
      </c>
      <c r="D47" s="33" t="s">
        <v>7</v>
      </c>
      <c r="E47" s="33" t="s">
        <v>6</v>
      </c>
      <c r="F47" s="33" t="s">
        <v>2</v>
      </c>
      <c r="G47" s="38">
        <f>G48</f>
        <v>590</v>
      </c>
    </row>
    <row r="48" spans="1:7" ht="54" customHeight="1">
      <c r="A48" s="39" t="s">
        <v>36</v>
      </c>
      <c r="B48" s="39"/>
      <c r="C48" s="50" t="s">
        <v>62</v>
      </c>
      <c r="D48" s="50" t="s">
        <v>7</v>
      </c>
      <c r="E48" s="51" t="s">
        <v>37</v>
      </c>
      <c r="F48" s="51"/>
      <c r="G48" s="31">
        <f>G49</f>
        <v>590</v>
      </c>
    </row>
    <row r="49" spans="1:7" ht="54" customHeight="1">
      <c r="A49" s="39" t="s">
        <v>38</v>
      </c>
      <c r="B49" s="39"/>
      <c r="C49" s="46" t="s">
        <v>62</v>
      </c>
      <c r="D49" s="46" t="s">
        <v>7</v>
      </c>
      <c r="E49" s="39" t="s">
        <v>40</v>
      </c>
      <c r="F49" s="46"/>
      <c r="G49" s="31">
        <f>G50</f>
        <v>590</v>
      </c>
    </row>
    <row r="50" spans="1:7" ht="54" customHeight="1">
      <c r="A50" s="39" t="s">
        <v>3</v>
      </c>
      <c r="B50" s="39"/>
      <c r="C50" s="17" t="s">
        <v>62</v>
      </c>
      <c r="D50" s="17" t="s">
        <v>7</v>
      </c>
      <c r="E50" s="39" t="s">
        <v>40</v>
      </c>
      <c r="F50" s="17" t="s">
        <v>73</v>
      </c>
      <c r="G50" s="31">
        <v>590</v>
      </c>
    </row>
    <row r="51" spans="1:7" ht="54" customHeight="1">
      <c r="A51" s="56" t="s">
        <v>39</v>
      </c>
      <c r="B51" s="56"/>
      <c r="C51" s="56" t="s">
        <v>62</v>
      </c>
      <c r="D51" s="56" t="s">
        <v>20</v>
      </c>
      <c r="E51" s="56" t="s">
        <v>6</v>
      </c>
      <c r="F51" s="56" t="s">
        <v>2</v>
      </c>
      <c r="G51" s="66">
        <f>G52</f>
        <v>6160</v>
      </c>
    </row>
    <row r="52" spans="1:7" ht="54" customHeight="1">
      <c r="A52" s="46" t="s">
        <v>39</v>
      </c>
      <c r="B52" s="46"/>
      <c r="C52" s="46" t="s">
        <v>62</v>
      </c>
      <c r="D52" s="46" t="s">
        <v>20</v>
      </c>
      <c r="E52" s="39" t="s">
        <v>46</v>
      </c>
      <c r="F52" s="46"/>
      <c r="G52" s="60">
        <f>G53+G55</f>
        <v>6160</v>
      </c>
    </row>
    <row r="53" spans="1:7" ht="65.25" customHeight="1">
      <c r="A53" s="46" t="s">
        <v>42</v>
      </c>
      <c r="B53" s="46"/>
      <c r="C53" s="46" t="s">
        <v>62</v>
      </c>
      <c r="D53" s="46" t="s">
        <v>20</v>
      </c>
      <c r="E53" s="39" t="s">
        <v>48</v>
      </c>
      <c r="F53" s="46"/>
      <c r="G53" s="60">
        <f>G54</f>
        <v>950</v>
      </c>
    </row>
    <row r="54" spans="1:7" ht="54" customHeight="1">
      <c r="A54" s="39" t="s">
        <v>3</v>
      </c>
      <c r="B54" s="39"/>
      <c r="C54" s="46" t="s">
        <v>62</v>
      </c>
      <c r="D54" s="46" t="s">
        <v>20</v>
      </c>
      <c r="E54" s="39" t="s">
        <v>48</v>
      </c>
      <c r="F54" s="39">
        <v>500</v>
      </c>
      <c r="G54" s="60">
        <v>950</v>
      </c>
    </row>
    <row r="55" spans="1:7" ht="54" customHeight="1">
      <c r="A55" s="46" t="s">
        <v>45</v>
      </c>
      <c r="B55" s="46"/>
      <c r="C55" s="46" t="s">
        <v>62</v>
      </c>
      <c r="D55" s="46" t="s">
        <v>20</v>
      </c>
      <c r="E55" s="39" t="s">
        <v>51</v>
      </c>
      <c r="F55" s="46"/>
      <c r="G55" s="60">
        <f>G56</f>
        <v>5210</v>
      </c>
    </row>
    <row r="56" spans="1:7" ht="54" customHeight="1">
      <c r="A56" s="39" t="s">
        <v>3</v>
      </c>
      <c r="B56" s="39"/>
      <c r="C56" s="46" t="s">
        <v>62</v>
      </c>
      <c r="D56" s="46" t="s">
        <v>20</v>
      </c>
      <c r="E56" s="39" t="s">
        <v>51</v>
      </c>
      <c r="F56" s="39">
        <v>500</v>
      </c>
      <c r="G56" s="60">
        <v>5210</v>
      </c>
    </row>
    <row r="57" spans="1:7" ht="54" customHeight="1">
      <c r="A57" s="61" t="s">
        <v>64</v>
      </c>
      <c r="B57" s="27" t="s">
        <v>77</v>
      </c>
      <c r="C57" s="27"/>
      <c r="D57" s="27"/>
      <c r="E57" s="27"/>
      <c r="F57" s="27"/>
      <c r="G57" s="28">
        <f>G58+G68+G63</f>
        <v>199220</v>
      </c>
    </row>
    <row r="58" spans="1:7" ht="54" customHeight="1">
      <c r="A58" s="62" t="s">
        <v>78</v>
      </c>
      <c r="B58" s="39"/>
      <c r="C58" s="56" t="s">
        <v>19</v>
      </c>
      <c r="D58" s="56" t="s">
        <v>17</v>
      </c>
      <c r="E58" s="37" t="s">
        <v>6</v>
      </c>
      <c r="F58" s="37" t="s">
        <v>2</v>
      </c>
      <c r="G58" s="38">
        <f>G59</f>
        <v>35620</v>
      </c>
    </row>
    <row r="59" spans="1:7" ht="54" customHeight="1">
      <c r="A59" s="63" t="s">
        <v>79</v>
      </c>
      <c r="B59" s="64"/>
      <c r="C59" s="19" t="s">
        <v>19</v>
      </c>
      <c r="D59" s="19" t="s">
        <v>108</v>
      </c>
      <c r="E59" s="37" t="s">
        <v>6</v>
      </c>
      <c r="F59" s="37" t="s">
        <v>2</v>
      </c>
      <c r="G59" s="38">
        <f>G60</f>
        <v>35620</v>
      </c>
    </row>
    <row r="60" spans="1:7" ht="54" customHeight="1">
      <c r="A60" s="65" t="s">
        <v>80</v>
      </c>
      <c r="B60" s="64"/>
      <c r="C60" s="15" t="s">
        <v>19</v>
      </c>
      <c r="D60" s="15" t="s">
        <v>108</v>
      </c>
      <c r="E60" s="15" t="s">
        <v>82</v>
      </c>
      <c r="F60" s="15" t="s">
        <v>2</v>
      </c>
      <c r="G60" s="40">
        <f>G61</f>
        <v>35620</v>
      </c>
    </row>
    <row r="61" spans="1:7" ht="54" customHeight="1">
      <c r="A61" s="48" t="s">
        <v>81</v>
      </c>
      <c r="B61" s="64"/>
      <c r="C61" s="15" t="s">
        <v>19</v>
      </c>
      <c r="D61" s="15" t="s">
        <v>108</v>
      </c>
      <c r="E61" s="15" t="s">
        <v>83</v>
      </c>
      <c r="F61" s="15" t="s">
        <v>2</v>
      </c>
      <c r="G61" s="40">
        <f>G62</f>
        <v>35620</v>
      </c>
    </row>
    <row r="62" spans="1:7" ht="54" customHeight="1">
      <c r="A62" s="49" t="s">
        <v>3</v>
      </c>
      <c r="B62" s="20"/>
      <c r="C62" s="15" t="s">
        <v>19</v>
      </c>
      <c r="D62" s="15" t="s">
        <v>108</v>
      </c>
      <c r="E62" s="15" t="s">
        <v>83</v>
      </c>
      <c r="F62" s="15" t="s">
        <v>73</v>
      </c>
      <c r="G62" s="40">
        <v>35620</v>
      </c>
    </row>
    <row r="63" spans="1:7" ht="54" customHeight="1">
      <c r="A63" s="37" t="s">
        <v>22</v>
      </c>
      <c r="B63" s="37"/>
      <c r="C63" s="33" t="s">
        <v>1</v>
      </c>
      <c r="D63" s="33" t="s">
        <v>17</v>
      </c>
      <c r="E63" s="33" t="s">
        <v>6</v>
      </c>
      <c r="F63" s="33" t="s">
        <v>2</v>
      </c>
      <c r="G63" s="38">
        <f>G64</f>
        <v>129000</v>
      </c>
    </row>
    <row r="64" spans="1:7" ht="54" customHeight="1">
      <c r="A64" s="41" t="s">
        <v>70</v>
      </c>
      <c r="B64" s="39"/>
      <c r="C64" s="42" t="s">
        <v>1</v>
      </c>
      <c r="D64" s="42" t="s">
        <v>71</v>
      </c>
      <c r="E64" s="42" t="s">
        <v>6</v>
      </c>
      <c r="F64" s="42" t="s">
        <v>2</v>
      </c>
      <c r="G64" s="43">
        <f>G65</f>
        <v>129000</v>
      </c>
    </row>
    <row r="65" spans="1:7" ht="54" customHeight="1">
      <c r="A65" s="39" t="s">
        <v>8</v>
      </c>
      <c r="B65" s="39"/>
      <c r="C65" s="3" t="s">
        <v>1</v>
      </c>
      <c r="D65" s="3" t="s">
        <v>71</v>
      </c>
      <c r="E65" s="79" t="s">
        <v>9</v>
      </c>
      <c r="F65" s="37"/>
      <c r="G65" s="40">
        <f>G66</f>
        <v>129000</v>
      </c>
    </row>
    <row r="66" spans="1:7" ht="54" customHeight="1">
      <c r="A66" s="113" t="s">
        <v>117</v>
      </c>
      <c r="B66" s="96"/>
      <c r="C66" s="3" t="s">
        <v>1</v>
      </c>
      <c r="D66" s="3" t="s">
        <v>71</v>
      </c>
      <c r="E66" s="35" t="s">
        <v>106</v>
      </c>
      <c r="F66" s="79"/>
      <c r="G66" s="40">
        <f>G67</f>
        <v>129000</v>
      </c>
    </row>
    <row r="67" spans="1:7" ht="54" customHeight="1">
      <c r="A67" s="49" t="s">
        <v>3</v>
      </c>
      <c r="B67" s="39"/>
      <c r="C67" s="3" t="s">
        <v>1</v>
      </c>
      <c r="D67" s="3" t="s">
        <v>71</v>
      </c>
      <c r="E67" s="35" t="s">
        <v>106</v>
      </c>
      <c r="F67" s="79" t="s">
        <v>73</v>
      </c>
      <c r="G67" s="31">
        <v>129000</v>
      </c>
    </row>
    <row r="68" spans="1:7" ht="54" customHeight="1">
      <c r="A68" s="37" t="s">
        <v>29</v>
      </c>
      <c r="B68" s="37"/>
      <c r="C68" s="37" t="s">
        <v>62</v>
      </c>
      <c r="D68" s="37" t="s">
        <v>17</v>
      </c>
      <c r="E68" s="37" t="s">
        <v>6</v>
      </c>
      <c r="F68" s="37" t="s">
        <v>2</v>
      </c>
      <c r="G68" s="66">
        <f>G69+G73+G77</f>
        <v>34600</v>
      </c>
    </row>
    <row r="69" spans="1:7" ht="54" customHeight="1">
      <c r="A69" s="37" t="s">
        <v>30</v>
      </c>
      <c r="B69" s="37"/>
      <c r="C69" s="37" t="s">
        <v>62</v>
      </c>
      <c r="D69" s="37" t="s">
        <v>19</v>
      </c>
      <c r="E69" s="37" t="s">
        <v>6</v>
      </c>
      <c r="F69" s="37" t="s">
        <v>2</v>
      </c>
      <c r="G69" s="60">
        <f>G70</f>
        <v>26200</v>
      </c>
    </row>
    <row r="70" spans="1:7" ht="54" customHeight="1">
      <c r="A70" s="39" t="s">
        <v>31</v>
      </c>
      <c r="B70" s="39"/>
      <c r="C70" s="46" t="s">
        <v>62</v>
      </c>
      <c r="D70" s="46" t="s">
        <v>19</v>
      </c>
      <c r="E70" s="39" t="s">
        <v>32</v>
      </c>
      <c r="F70" s="39"/>
      <c r="G70" s="60">
        <f>G71</f>
        <v>26200</v>
      </c>
    </row>
    <row r="71" spans="1:7" ht="54" customHeight="1">
      <c r="A71" s="39" t="s">
        <v>33</v>
      </c>
      <c r="B71" s="39"/>
      <c r="C71" s="46" t="s">
        <v>62</v>
      </c>
      <c r="D71" s="46" t="s">
        <v>19</v>
      </c>
      <c r="E71" s="39" t="s">
        <v>34</v>
      </c>
      <c r="F71" s="39"/>
      <c r="G71" s="60">
        <f>G72</f>
        <v>26200</v>
      </c>
    </row>
    <row r="72" spans="1:7" ht="54" customHeight="1">
      <c r="A72" s="39" t="s">
        <v>3</v>
      </c>
      <c r="B72" s="39"/>
      <c r="C72" s="46" t="s">
        <v>62</v>
      </c>
      <c r="D72" s="46" t="s">
        <v>19</v>
      </c>
      <c r="E72" s="39" t="s">
        <v>34</v>
      </c>
      <c r="F72" s="39">
        <v>500</v>
      </c>
      <c r="G72" s="60">
        <v>26200</v>
      </c>
    </row>
    <row r="73" spans="1:7" ht="54" customHeight="1">
      <c r="A73" s="37" t="s">
        <v>35</v>
      </c>
      <c r="B73" s="37"/>
      <c r="C73" s="37" t="s">
        <v>62</v>
      </c>
      <c r="D73" s="37" t="s">
        <v>7</v>
      </c>
      <c r="E73" s="37" t="s">
        <v>6</v>
      </c>
      <c r="F73" s="37" t="s">
        <v>2</v>
      </c>
      <c r="G73" s="66">
        <f>G74</f>
        <v>3400</v>
      </c>
    </row>
    <row r="74" spans="1:7" ht="54" customHeight="1">
      <c r="A74" s="39" t="s">
        <v>36</v>
      </c>
      <c r="B74" s="39"/>
      <c r="C74" s="46" t="s">
        <v>62</v>
      </c>
      <c r="D74" s="46" t="s">
        <v>7</v>
      </c>
      <c r="E74" s="39" t="s">
        <v>37</v>
      </c>
      <c r="F74" s="39"/>
      <c r="G74" s="60">
        <f>G75</f>
        <v>3400</v>
      </c>
    </row>
    <row r="75" spans="1:7" ht="54" customHeight="1">
      <c r="A75" s="39" t="s">
        <v>38</v>
      </c>
      <c r="B75" s="39"/>
      <c r="C75" s="46" t="s">
        <v>62</v>
      </c>
      <c r="D75" s="46" t="s">
        <v>7</v>
      </c>
      <c r="E75" s="39" t="s">
        <v>40</v>
      </c>
      <c r="F75" s="46"/>
      <c r="G75" s="60">
        <f>G76</f>
        <v>3400</v>
      </c>
    </row>
    <row r="76" spans="1:7" ht="54" customHeight="1">
      <c r="A76" s="39" t="s">
        <v>3</v>
      </c>
      <c r="B76" s="39"/>
      <c r="C76" s="46" t="s">
        <v>62</v>
      </c>
      <c r="D76" s="46" t="s">
        <v>7</v>
      </c>
      <c r="E76" s="39" t="s">
        <v>40</v>
      </c>
      <c r="F76" s="39">
        <v>500</v>
      </c>
      <c r="G76" s="60">
        <v>3400</v>
      </c>
    </row>
    <row r="77" spans="1:7" ht="54" customHeight="1">
      <c r="A77" s="54" t="s">
        <v>39</v>
      </c>
      <c r="B77" s="39"/>
      <c r="C77" s="54" t="s">
        <v>62</v>
      </c>
      <c r="D77" s="54" t="s">
        <v>20</v>
      </c>
      <c r="E77" s="54" t="s">
        <v>6</v>
      </c>
      <c r="F77" s="54" t="s">
        <v>2</v>
      </c>
      <c r="G77" s="66">
        <f>G80</f>
        <v>5000</v>
      </c>
    </row>
    <row r="78" spans="1:7" ht="69" customHeight="1">
      <c r="A78" s="126" t="s">
        <v>131</v>
      </c>
      <c r="B78" s="39"/>
      <c r="C78" s="46" t="s">
        <v>62</v>
      </c>
      <c r="D78" s="46" t="s">
        <v>20</v>
      </c>
      <c r="E78" s="127" t="s">
        <v>132</v>
      </c>
      <c r="F78" s="47"/>
      <c r="G78" s="131">
        <f>G79</f>
        <v>5000</v>
      </c>
    </row>
    <row r="79" spans="1:7" ht="72" customHeight="1">
      <c r="A79" s="128" t="s">
        <v>133</v>
      </c>
      <c r="B79" s="39"/>
      <c r="C79" s="46" t="s">
        <v>62</v>
      </c>
      <c r="D79" s="46" t="s">
        <v>20</v>
      </c>
      <c r="E79" s="129" t="s">
        <v>134</v>
      </c>
      <c r="F79" s="47"/>
      <c r="G79" s="131">
        <f>G80</f>
        <v>5000</v>
      </c>
    </row>
    <row r="80" spans="1:7" ht="54" customHeight="1">
      <c r="A80" s="128" t="s">
        <v>135</v>
      </c>
      <c r="B80" s="39"/>
      <c r="C80" s="46" t="s">
        <v>62</v>
      </c>
      <c r="D80" s="46" t="s">
        <v>20</v>
      </c>
      <c r="E80" s="130" t="s">
        <v>136</v>
      </c>
      <c r="F80" s="17"/>
      <c r="G80" s="60">
        <f>G81</f>
        <v>5000</v>
      </c>
    </row>
    <row r="81" spans="1:7" ht="54" customHeight="1">
      <c r="A81" s="128" t="s">
        <v>4</v>
      </c>
      <c r="B81" s="39"/>
      <c r="C81" s="46" t="s">
        <v>62</v>
      </c>
      <c r="D81" s="46" t="s">
        <v>20</v>
      </c>
      <c r="E81" s="130" t="s">
        <v>136</v>
      </c>
      <c r="F81" s="17" t="s">
        <v>59</v>
      </c>
      <c r="G81" s="60">
        <v>5000</v>
      </c>
    </row>
    <row r="82" spans="1:7" ht="30" customHeight="1">
      <c r="A82" s="26" t="s">
        <v>63</v>
      </c>
      <c r="B82" s="27" t="s">
        <v>75</v>
      </c>
      <c r="C82" s="27"/>
      <c r="D82" s="27"/>
      <c r="E82" s="27"/>
      <c r="F82" s="27"/>
      <c r="G82" s="28">
        <f>G83</f>
        <v>200</v>
      </c>
    </row>
    <row r="83" spans="1:7" ht="30" customHeight="1">
      <c r="A83" s="29" t="s">
        <v>54</v>
      </c>
      <c r="B83" s="29"/>
      <c r="C83" s="29">
        <v>10</v>
      </c>
      <c r="D83" s="30" t="s">
        <v>17</v>
      </c>
      <c r="E83" s="29" t="s">
        <v>6</v>
      </c>
      <c r="F83" s="30" t="s">
        <v>2</v>
      </c>
      <c r="G83" s="31">
        <f>G84</f>
        <v>200</v>
      </c>
    </row>
    <row r="84" spans="1:7" ht="30" customHeight="1">
      <c r="A84" s="32" t="s">
        <v>55</v>
      </c>
      <c r="B84" s="32"/>
      <c r="C84" s="32">
        <v>10</v>
      </c>
      <c r="D84" s="33" t="s">
        <v>20</v>
      </c>
      <c r="E84" s="32" t="s">
        <v>6</v>
      </c>
      <c r="F84" s="33" t="s">
        <v>2</v>
      </c>
      <c r="G84" s="31">
        <f>G85</f>
        <v>200</v>
      </c>
    </row>
    <row r="85" spans="1:7" ht="30" customHeight="1">
      <c r="A85" s="34" t="s">
        <v>57</v>
      </c>
      <c r="B85" s="34"/>
      <c r="C85" s="34">
        <v>10</v>
      </c>
      <c r="D85" s="35" t="s">
        <v>20</v>
      </c>
      <c r="E85" s="34" t="s">
        <v>52</v>
      </c>
      <c r="F85" s="35"/>
      <c r="G85" s="31">
        <f>G86</f>
        <v>200</v>
      </c>
    </row>
    <row r="86" spans="1:7" ht="30" customHeight="1">
      <c r="A86" s="34" t="s">
        <v>56</v>
      </c>
      <c r="B86" s="34"/>
      <c r="C86" s="34">
        <v>10</v>
      </c>
      <c r="D86" s="35" t="s">
        <v>20</v>
      </c>
      <c r="E86" s="34" t="s">
        <v>53</v>
      </c>
      <c r="F86" s="35"/>
      <c r="G86" s="31">
        <f>G87</f>
        <v>200</v>
      </c>
    </row>
    <row r="87" spans="1:7" ht="30" customHeight="1">
      <c r="A87" s="34" t="s">
        <v>5</v>
      </c>
      <c r="B87" s="34"/>
      <c r="C87" s="34">
        <v>10</v>
      </c>
      <c r="D87" s="35" t="s">
        <v>20</v>
      </c>
      <c r="E87" s="34" t="s">
        <v>53</v>
      </c>
      <c r="F87" s="35" t="s">
        <v>21</v>
      </c>
      <c r="G87" s="31">
        <v>200</v>
      </c>
    </row>
    <row r="88" spans="1:7" ht="75" customHeight="1">
      <c r="A88" s="36" t="s">
        <v>88</v>
      </c>
      <c r="B88" s="27" t="s">
        <v>76</v>
      </c>
      <c r="C88" s="27"/>
      <c r="D88" s="27"/>
      <c r="E88" s="27"/>
      <c r="F88" s="27"/>
      <c r="G88" s="28">
        <f>G89+G105+G148+G154+G160</f>
        <v>1981954.3</v>
      </c>
    </row>
    <row r="89" spans="1:7" s="12" customFormat="1" ht="22.5" customHeight="1">
      <c r="A89" s="37" t="s">
        <v>22</v>
      </c>
      <c r="B89" s="37" t="s">
        <v>76</v>
      </c>
      <c r="C89" s="33" t="s">
        <v>1</v>
      </c>
      <c r="D89" s="33" t="s">
        <v>17</v>
      </c>
      <c r="E89" s="33" t="s">
        <v>6</v>
      </c>
      <c r="F89" s="33" t="s">
        <v>2</v>
      </c>
      <c r="G89" s="38">
        <f>G90+G102+G94</f>
        <v>789808</v>
      </c>
    </row>
    <row r="90" spans="1:7" s="12" customFormat="1" ht="27" customHeight="1">
      <c r="A90" s="37" t="s">
        <v>24</v>
      </c>
      <c r="B90" s="37" t="s">
        <v>76</v>
      </c>
      <c r="C90" s="33" t="s">
        <v>1</v>
      </c>
      <c r="D90" s="33" t="s">
        <v>60</v>
      </c>
      <c r="E90" s="33" t="s">
        <v>6</v>
      </c>
      <c r="F90" s="33" t="s">
        <v>2</v>
      </c>
      <c r="G90" s="38">
        <f>G91</f>
        <v>375210</v>
      </c>
    </row>
    <row r="91" spans="1:7" s="12" customFormat="1" ht="27" customHeight="1">
      <c r="A91" s="39" t="s">
        <v>25</v>
      </c>
      <c r="B91" s="39" t="s">
        <v>76</v>
      </c>
      <c r="C91" s="35" t="s">
        <v>1</v>
      </c>
      <c r="D91" s="35" t="s">
        <v>60</v>
      </c>
      <c r="E91" s="35" t="s">
        <v>27</v>
      </c>
      <c r="F91" s="35"/>
      <c r="G91" s="40">
        <f>G92</f>
        <v>375210</v>
      </c>
    </row>
    <row r="92" spans="1:7" s="12" customFormat="1" ht="27" customHeight="1">
      <c r="A92" s="39" t="s">
        <v>26</v>
      </c>
      <c r="B92" s="39" t="s">
        <v>76</v>
      </c>
      <c r="C92" s="39" t="s">
        <v>1</v>
      </c>
      <c r="D92" s="39" t="s">
        <v>60</v>
      </c>
      <c r="E92" s="39" t="s">
        <v>28</v>
      </c>
      <c r="F92" s="39"/>
      <c r="G92" s="40">
        <f>G93</f>
        <v>375210</v>
      </c>
    </row>
    <row r="93" spans="1:7" s="12" customFormat="1" ht="27" customHeight="1">
      <c r="A93" s="39" t="s">
        <v>23</v>
      </c>
      <c r="B93" s="39" t="s">
        <v>76</v>
      </c>
      <c r="C93" s="39" t="s">
        <v>1</v>
      </c>
      <c r="D93" s="39" t="s">
        <v>60</v>
      </c>
      <c r="E93" s="39" t="s">
        <v>28</v>
      </c>
      <c r="F93" s="39" t="s">
        <v>61</v>
      </c>
      <c r="G93" s="31">
        <v>375210</v>
      </c>
    </row>
    <row r="94" spans="1:7" s="12" customFormat="1" ht="27" customHeight="1">
      <c r="A94" s="125" t="s">
        <v>122</v>
      </c>
      <c r="B94" s="37" t="s">
        <v>76</v>
      </c>
      <c r="C94" s="33" t="s">
        <v>1</v>
      </c>
      <c r="D94" s="33" t="s">
        <v>58</v>
      </c>
      <c r="E94" s="33" t="s">
        <v>6</v>
      </c>
      <c r="F94" s="33" t="s">
        <v>2</v>
      </c>
      <c r="G94" s="38">
        <f>G95+G99</f>
        <v>405098</v>
      </c>
    </row>
    <row r="95" spans="1:7" s="12" customFormat="1" ht="27" customHeight="1">
      <c r="A95" s="124" t="s">
        <v>123</v>
      </c>
      <c r="B95" s="39" t="s">
        <v>76</v>
      </c>
      <c r="C95" s="39" t="s">
        <v>1</v>
      </c>
      <c r="D95" s="39" t="s">
        <v>58</v>
      </c>
      <c r="E95" s="39" t="s">
        <v>124</v>
      </c>
      <c r="F95" s="39"/>
      <c r="G95" s="31">
        <f>G97</f>
        <v>384843</v>
      </c>
    </row>
    <row r="96" spans="1:7" s="12" customFormat="1" ht="27" customHeight="1">
      <c r="A96" s="124" t="s">
        <v>125</v>
      </c>
      <c r="B96" s="39" t="s">
        <v>76</v>
      </c>
      <c r="C96" s="39" t="s">
        <v>1</v>
      </c>
      <c r="D96" s="39" t="s">
        <v>58</v>
      </c>
      <c r="E96" s="39" t="s">
        <v>127</v>
      </c>
      <c r="F96" s="39"/>
      <c r="G96" s="31">
        <f>G97</f>
        <v>384843</v>
      </c>
    </row>
    <row r="97" spans="1:7" s="12" customFormat="1" ht="90" customHeight="1">
      <c r="A97" s="124" t="s">
        <v>126</v>
      </c>
      <c r="B97" s="39" t="s">
        <v>76</v>
      </c>
      <c r="C97" s="39" t="s">
        <v>1</v>
      </c>
      <c r="D97" s="39" t="s">
        <v>58</v>
      </c>
      <c r="E97" s="39" t="s">
        <v>128</v>
      </c>
      <c r="F97" s="39"/>
      <c r="G97" s="31">
        <f>G98</f>
        <v>384843</v>
      </c>
    </row>
    <row r="98" spans="1:7" s="12" customFormat="1" ht="35.25" customHeight="1">
      <c r="A98" s="39" t="s">
        <v>130</v>
      </c>
      <c r="B98" s="39" t="s">
        <v>76</v>
      </c>
      <c r="C98" s="39" t="s">
        <v>1</v>
      </c>
      <c r="D98" s="39" t="s">
        <v>58</v>
      </c>
      <c r="E98" s="39" t="s">
        <v>128</v>
      </c>
      <c r="F98" s="39" t="s">
        <v>129</v>
      </c>
      <c r="G98" s="31">
        <v>384843</v>
      </c>
    </row>
    <row r="99" spans="1:7" s="12" customFormat="1" ht="27" customHeight="1">
      <c r="A99" s="39" t="s">
        <v>8</v>
      </c>
      <c r="B99" s="39" t="s">
        <v>76</v>
      </c>
      <c r="C99" s="44" t="s">
        <v>1</v>
      </c>
      <c r="D99" s="17" t="s">
        <v>58</v>
      </c>
      <c r="E99" s="91" t="s">
        <v>9</v>
      </c>
      <c r="F99" s="45"/>
      <c r="G99" s="31">
        <f>G100</f>
        <v>20255</v>
      </c>
    </row>
    <row r="100" spans="1:7" s="12" customFormat="1" ht="64.5" customHeight="1">
      <c r="A100" s="97" t="s">
        <v>119</v>
      </c>
      <c r="B100" s="39" t="s">
        <v>76</v>
      </c>
      <c r="C100" s="44" t="s">
        <v>1</v>
      </c>
      <c r="D100" s="17" t="s">
        <v>58</v>
      </c>
      <c r="E100" s="79" t="s">
        <v>116</v>
      </c>
      <c r="F100" s="79"/>
      <c r="G100" s="31">
        <f>G101</f>
        <v>20255</v>
      </c>
    </row>
    <row r="101" spans="1:7" s="12" customFormat="1" ht="57.75" customHeight="1">
      <c r="A101" s="39" t="s">
        <v>3</v>
      </c>
      <c r="B101" s="39" t="s">
        <v>76</v>
      </c>
      <c r="C101" s="44" t="s">
        <v>1</v>
      </c>
      <c r="D101" s="17" t="s">
        <v>58</v>
      </c>
      <c r="E101" s="79" t="s">
        <v>116</v>
      </c>
      <c r="F101" s="79" t="s">
        <v>73</v>
      </c>
      <c r="G101" s="31">
        <v>20255</v>
      </c>
    </row>
    <row r="102" spans="1:9" s="12" customFormat="1" ht="27" customHeight="1">
      <c r="A102" s="41" t="s">
        <v>70</v>
      </c>
      <c r="B102" s="39" t="s">
        <v>76</v>
      </c>
      <c r="C102" s="42" t="s">
        <v>1</v>
      </c>
      <c r="D102" s="42" t="s">
        <v>71</v>
      </c>
      <c r="E102" s="42" t="s">
        <v>6</v>
      </c>
      <c r="F102" s="42" t="s">
        <v>2</v>
      </c>
      <c r="G102" s="43">
        <f>G103</f>
        <v>9500</v>
      </c>
      <c r="I102" s="14"/>
    </row>
    <row r="103" spans="1:9" s="12" customFormat="1" ht="61.5" customHeight="1">
      <c r="A103" s="5" t="s">
        <v>103</v>
      </c>
      <c r="B103" s="3" t="s">
        <v>76</v>
      </c>
      <c r="C103" s="17" t="s">
        <v>1</v>
      </c>
      <c r="D103" s="17" t="s">
        <v>71</v>
      </c>
      <c r="E103" s="3" t="s">
        <v>104</v>
      </c>
      <c r="F103" s="47"/>
      <c r="G103" s="85">
        <f>G104</f>
        <v>9500</v>
      </c>
      <c r="I103" s="14"/>
    </row>
    <row r="104" spans="1:9" s="12" customFormat="1" ht="98.25" customHeight="1">
      <c r="A104" s="39" t="s">
        <v>3</v>
      </c>
      <c r="B104" s="3" t="s">
        <v>76</v>
      </c>
      <c r="C104" s="17" t="s">
        <v>1</v>
      </c>
      <c r="D104" s="17" t="s">
        <v>71</v>
      </c>
      <c r="E104" s="3" t="s">
        <v>104</v>
      </c>
      <c r="F104" s="91" t="s">
        <v>73</v>
      </c>
      <c r="G104" s="85">
        <v>9500</v>
      </c>
      <c r="I104" s="14"/>
    </row>
    <row r="105" spans="1:7" ht="31.5" customHeight="1">
      <c r="A105" s="37" t="s">
        <v>29</v>
      </c>
      <c r="B105" s="39" t="s">
        <v>76</v>
      </c>
      <c r="C105" s="33" t="s">
        <v>62</v>
      </c>
      <c r="D105" s="33" t="s">
        <v>17</v>
      </c>
      <c r="E105" s="33" t="s">
        <v>6</v>
      </c>
      <c r="F105" s="33" t="s">
        <v>2</v>
      </c>
      <c r="G105" s="38">
        <f>G106+G116+G124</f>
        <v>1080946.3</v>
      </c>
    </row>
    <row r="106" spans="1:7" ht="19.5" customHeight="1">
      <c r="A106" s="37" t="s">
        <v>30</v>
      </c>
      <c r="B106" s="39" t="s">
        <v>76</v>
      </c>
      <c r="C106" s="33" t="s">
        <v>62</v>
      </c>
      <c r="D106" s="33" t="s">
        <v>19</v>
      </c>
      <c r="E106" s="33" t="s">
        <v>6</v>
      </c>
      <c r="F106" s="33" t="s">
        <v>2</v>
      </c>
      <c r="G106" s="38">
        <f>G107+G111</f>
        <v>174314</v>
      </c>
    </row>
    <row r="107" spans="1:7" ht="47.25" customHeight="1">
      <c r="A107" s="126" t="s">
        <v>131</v>
      </c>
      <c r="B107" s="39"/>
      <c r="C107" s="46" t="s">
        <v>62</v>
      </c>
      <c r="D107" s="46" t="s">
        <v>19</v>
      </c>
      <c r="E107" s="127" t="s">
        <v>132</v>
      </c>
      <c r="F107" s="47"/>
      <c r="G107" s="40">
        <f>G108</f>
        <v>30000</v>
      </c>
    </row>
    <row r="108" spans="1:7" ht="45.75" customHeight="1">
      <c r="A108" s="128" t="s">
        <v>133</v>
      </c>
      <c r="B108" s="39"/>
      <c r="C108" s="46" t="s">
        <v>62</v>
      </c>
      <c r="D108" s="46" t="s">
        <v>19</v>
      </c>
      <c r="E108" s="129" t="s">
        <v>134</v>
      </c>
      <c r="F108" s="47"/>
      <c r="G108" s="40">
        <f>G109</f>
        <v>30000</v>
      </c>
    </row>
    <row r="109" spans="1:7" ht="51" customHeight="1">
      <c r="A109" s="128" t="s">
        <v>135</v>
      </c>
      <c r="B109" s="39"/>
      <c r="C109" s="46" t="s">
        <v>62</v>
      </c>
      <c r="D109" s="46" t="s">
        <v>19</v>
      </c>
      <c r="E109" s="130" t="s">
        <v>136</v>
      </c>
      <c r="F109" s="17"/>
      <c r="G109" s="40">
        <f>G110</f>
        <v>30000</v>
      </c>
    </row>
    <row r="110" spans="1:7" ht="19.5" customHeight="1">
      <c r="A110" s="128" t="s">
        <v>4</v>
      </c>
      <c r="B110" s="39"/>
      <c r="C110" s="46" t="s">
        <v>62</v>
      </c>
      <c r="D110" s="46" t="s">
        <v>19</v>
      </c>
      <c r="E110" s="130" t="s">
        <v>136</v>
      </c>
      <c r="F110" s="17" t="s">
        <v>59</v>
      </c>
      <c r="G110" s="40">
        <v>30000</v>
      </c>
    </row>
    <row r="111" spans="1:7" ht="31.5" customHeight="1">
      <c r="A111" s="39" t="s">
        <v>8</v>
      </c>
      <c r="B111" s="39" t="s">
        <v>76</v>
      </c>
      <c r="C111" s="44" t="s">
        <v>62</v>
      </c>
      <c r="D111" s="44" t="s">
        <v>19</v>
      </c>
      <c r="E111" s="45" t="s">
        <v>9</v>
      </c>
      <c r="F111" s="45"/>
      <c r="G111" s="31">
        <f>G112+G114</f>
        <v>144314</v>
      </c>
    </row>
    <row r="112" spans="1:7" ht="94.5" customHeight="1">
      <c r="A112" s="123" t="s">
        <v>91</v>
      </c>
      <c r="B112" s="39" t="s">
        <v>76</v>
      </c>
      <c r="C112" s="46" t="s">
        <v>62</v>
      </c>
      <c r="D112" s="46" t="s">
        <v>19</v>
      </c>
      <c r="E112" s="35" t="s">
        <v>74</v>
      </c>
      <c r="F112" s="33"/>
      <c r="G112" s="31">
        <f>G113</f>
        <v>7314</v>
      </c>
    </row>
    <row r="113" spans="1:7" ht="31.5" customHeight="1">
      <c r="A113" s="39" t="s">
        <v>3</v>
      </c>
      <c r="B113" s="39" t="s">
        <v>76</v>
      </c>
      <c r="C113" s="46" t="s">
        <v>62</v>
      </c>
      <c r="D113" s="46" t="s">
        <v>19</v>
      </c>
      <c r="E113" s="35" t="s">
        <v>74</v>
      </c>
      <c r="F113" s="35">
        <v>500</v>
      </c>
      <c r="G113" s="31">
        <v>7314</v>
      </c>
    </row>
    <row r="114" spans="1:7" ht="85.5" customHeight="1">
      <c r="A114" s="87" t="s">
        <v>118</v>
      </c>
      <c r="B114" s="39" t="s">
        <v>76</v>
      </c>
      <c r="C114" s="46" t="s">
        <v>62</v>
      </c>
      <c r="D114" s="46" t="s">
        <v>19</v>
      </c>
      <c r="E114" s="35" t="s">
        <v>92</v>
      </c>
      <c r="F114" s="33"/>
      <c r="G114" s="31">
        <f>G115</f>
        <v>137000</v>
      </c>
    </row>
    <row r="115" spans="1:7" ht="31.5" customHeight="1">
      <c r="A115" s="39" t="s">
        <v>3</v>
      </c>
      <c r="B115" s="39" t="s">
        <v>76</v>
      </c>
      <c r="C115" s="46" t="s">
        <v>62</v>
      </c>
      <c r="D115" s="46" t="s">
        <v>19</v>
      </c>
      <c r="E115" s="35" t="s">
        <v>92</v>
      </c>
      <c r="F115" s="35">
        <v>500</v>
      </c>
      <c r="G115" s="31">
        <v>137000</v>
      </c>
    </row>
    <row r="116" spans="1:7" ht="31.5" customHeight="1">
      <c r="A116" s="37" t="s">
        <v>35</v>
      </c>
      <c r="B116" s="39" t="s">
        <v>76</v>
      </c>
      <c r="C116" s="33" t="s">
        <v>62</v>
      </c>
      <c r="D116" s="33" t="s">
        <v>7</v>
      </c>
      <c r="E116" s="33" t="s">
        <v>6</v>
      </c>
      <c r="F116" s="33" t="s">
        <v>2</v>
      </c>
      <c r="G116" s="38">
        <f>G117+G121</f>
        <v>95140</v>
      </c>
    </row>
    <row r="117" spans="1:7" ht="51.75" customHeight="1">
      <c r="A117" s="126" t="s">
        <v>131</v>
      </c>
      <c r="B117" s="39"/>
      <c r="C117" s="46" t="s">
        <v>62</v>
      </c>
      <c r="D117" s="46" t="s">
        <v>7</v>
      </c>
      <c r="E117" s="127" t="s">
        <v>132</v>
      </c>
      <c r="F117" s="47"/>
      <c r="G117" s="40">
        <f>G118</f>
        <v>94900</v>
      </c>
    </row>
    <row r="118" spans="1:7" ht="84" customHeight="1">
      <c r="A118" s="128" t="s">
        <v>133</v>
      </c>
      <c r="B118" s="39"/>
      <c r="C118" s="46" t="s">
        <v>62</v>
      </c>
      <c r="D118" s="46" t="s">
        <v>7</v>
      </c>
      <c r="E118" s="129" t="s">
        <v>134</v>
      </c>
      <c r="F118" s="47"/>
      <c r="G118" s="40">
        <f>G119</f>
        <v>94900</v>
      </c>
    </row>
    <row r="119" spans="1:7" ht="48.75" customHeight="1">
      <c r="A119" s="128" t="s">
        <v>135</v>
      </c>
      <c r="B119" s="39"/>
      <c r="C119" s="46" t="s">
        <v>62</v>
      </c>
      <c r="D119" s="46" t="s">
        <v>7</v>
      </c>
      <c r="E119" s="130" t="s">
        <v>136</v>
      </c>
      <c r="F119" s="17"/>
      <c r="G119" s="40">
        <f>G120</f>
        <v>94900</v>
      </c>
    </row>
    <row r="120" spans="1:7" ht="31.5" customHeight="1">
      <c r="A120" s="128" t="s">
        <v>4</v>
      </c>
      <c r="B120" s="39"/>
      <c r="C120" s="46" t="s">
        <v>62</v>
      </c>
      <c r="D120" s="46" t="s">
        <v>7</v>
      </c>
      <c r="E120" s="130" t="s">
        <v>136</v>
      </c>
      <c r="F120" s="17" t="s">
        <v>59</v>
      </c>
      <c r="G120" s="40">
        <v>94900</v>
      </c>
    </row>
    <row r="121" spans="1:7" ht="31.5" customHeight="1">
      <c r="A121" s="39" t="s">
        <v>36</v>
      </c>
      <c r="B121" s="39" t="s">
        <v>76</v>
      </c>
      <c r="C121" s="50" t="s">
        <v>62</v>
      </c>
      <c r="D121" s="50" t="s">
        <v>7</v>
      </c>
      <c r="E121" s="51" t="s">
        <v>37</v>
      </c>
      <c r="F121" s="51"/>
      <c r="G121" s="31">
        <f>G122</f>
        <v>240</v>
      </c>
    </row>
    <row r="122" spans="1:7" ht="31.5" customHeight="1">
      <c r="A122" s="39" t="s">
        <v>38</v>
      </c>
      <c r="B122" s="39" t="s">
        <v>76</v>
      </c>
      <c r="C122" s="46" t="s">
        <v>62</v>
      </c>
      <c r="D122" s="46" t="s">
        <v>7</v>
      </c>
      <c r="E122" s="39" t="s">
        <v>40</v>
      </c>
      <c r="F122" s="46"/>
      <c r="G122" s="31">
        <f>G123</f>
        <v>240</v>
      </c>
    </row>
    <row r="123" spans="1:7" ht="16.5" customHeight="1">
      <c r="A123" s="49" t="s">
        <v>23</v>
      </c>
      <c r="B123" s="39" t="s">
        <v>76</v>
      </c>
      <c r="C123" s="17" t="s">
        <v>62</v>
      </c>
      <c r="D123" s="17" t="s">
        <v>7</v>
      </c>
      <c r="E123" s="39" t="s">
        <v>40</v>
      </c>
      <c r="F123" s="17" t="s">
        <v>61</v>
      </c>
      <c r="G123" s="31">
        <v>240</v>
      </c>
    </row>
    <row r="124" spans="1:7" ht="31.5" customHeight="1">
      <c r="A124" s="54" t="s">
        <v>39</v>
      </c>
      <c r="B124" s="39" t="s">
        <v>76</v>
      </c>
      <c r="C124" s="54" t="s">
        <v>62</v>
      </c>
      <c r="D124" s="54" t="s">
        <v>20</v>
      </c>
      <c r="E124" s="54" t="s">
        <v>6</v>
      </c>
      <c r="F124" s="54" t="s">
        <v>2</v>
      </c>
      <c r="G124" s="38">
        <f>G125+G129+G143</f>
        <v>811492.3</v>
      </c>
    </row>
    <row r="125" spans="1:7" ht="50.25" customHeight="1">
      <c r="A125" s="126" t="s">
        <v>131</v>
      </c>
      <c r="B125" s="39"/>
      <c r="C125" s="46" t="s">
        <v>62</v>
      </c>
      <c r="D125" s="46" t="s">
        <v>20</v>
      </c>
      <c r="E125" s="127" t="s">
        <v>132</v>
      </c>
      <c r="F125" s="47"/>
      <c r="G125" s="40">
        <f>G126</f>
        <v>35760</v>
      </c>
    </row>
    <row r="126" spans="1:7" ht="69.75" customHeight="1">
      <c r="A126" s="128" t="s">
        <v>133</v>
      </c>
      <c r="B126" s="39"/>
      <c r="C126" s="46" t="s">
        <v>62</v>
      </c>
      <c r="D126" s="46" t="s">
        <v>20</v>
      </c>
      <c r="E126" s="129" t="s">
        <v>134</v>
      </c>
      <c r="F126" s="47"/>
      <c r="G126" s="40">
        <f>G127</f>
        <v>35760</v>
      </c>
    </row>
    <row r="127" spans="1:7" ht="67.5" customHeight="1">
      <c r="A127" s="128" t="s">
        <v>135</v>
      </c>
      <c r="B127" s="39"/>
      <c r="C127" s="46" t="s">
        <v>62</v>
      </c>
      <c r="D127" s="46" t="s">
        <v>20</v>
      </c>
      <c r="E127" s="130" t="s">
        <v>136</v>
      </c>
      <c r="F127" s="17"/>
      <c r="G127" s="40">
        <f>G128</f>
        <v>35760</v>
      </c>
    </row>
    <row r="128" spans="1:7" ht="31.5" customHeight="1">
      <c r="A128" s="128" t="s">
        <v>4</v>
      </c>
      <c r="B128" s="39"/>
      <c r="C128" s="46" t="s">
        <v>62</v>
      </c>
      <c r="D128" s="46" t="s">
        <v>20</v>
      </c>
      <c r="E128" s="130" t="s">
        <v>136</v>
      </c>
      <c r="F128" s="17" t="s">
        <v>59</v>
      </c>
      <c r="G128" s="114">
        <v>35760</v>
      </c>
    </row>
    <row r="129" spans="1:7" ht="31.5" customHeight="1">
      <c r="A129" s="52" t="s">
        <v>39</v>
      </c>
      <c r="B129" s="39" t="s">
        <v>76</v>
      </c>
      <c r="C129" s="52" t="s">
        <v>62</v>
      </c>
      <c r="D129" s="52" t="s">
        <v>20</v>
      </c>
      <c r="E129" s="35" t="s">
        <v>46</v>
      </c>
      <c r="F129" s="52"/>
      <c r="G129" s="31">
        <f>G130+G133+G136+G138+G140</f>
        <v>644472</v>
      </c>
    </row>
    <row r="130" spans="1:7" ht="31.5" customHeight="1">
      <c r="A130" s="46" t="s">
        <v>41</v>
      </c>
      <c r="B130" s="39" t="s">
        <v>76</v>
      </c>
      <c r="C130" s="46" t="s">
        <v>62</v>
      </c>
      <c r="D130" s="46" t="s">
        <v>20</v>
      </c>
      <c r="E130" s="39" t="s">
        <v>47</v>
      </c>
      <c r="F130" s="46"/>
      <c r="G130" s="60">
        <f>G131+G132</f>
        <v>118780</v>
      </c>
    </row>
    <row r="131" spans="1:7" ht="31.5" customHeight="1">
      <c r="A131" s="39" t="s">
        <v>3</v>
      </c>
      <c r="B131" s="39" t="s">
        <v>76</v>
      </c>
      <c r="C131" s="46" t="s">
        <v>62</v>
      </c>
      <c r="D131" s="46" t="s">
        <v>20</v>
      </c>
      <c r="E131" s="39" t="s">
        <v>47</v>
      </c>
      <c r="F131" s="39">
        <v>500</v>
      </c>
      <c r="G131" s="60">
        <v>7981</v>
      </c>
    </row>
    <row r="132" spans="1:7" ht="31.5" customHeight="1">
      <c r="A132" s="65" t="s">
        <v>23</v>
      </c>
      <c r="B132" s="39" t="s">
        <v>76</v>
      </c>
      <c r="C132" s="46" t="s">
        <v>62</v>
      </c>
      <c r="D132" s="46" t="s">
        <v>20</v>
      </c>
      <c r="E132" s="39" t="s">
        <v>47</v>
      </c>
      <c r="F132" s="39" t="s">
        <v>61</v>
      </c>
      <c r="G132" s="60">
        <v>110799</v>
      </c>
    </row>
    <row r="133" spans="1:7" ht="58.5" customHeight="1">
      <c r="A133" s="52" t="s">
        <v>42</v>
      </c>
      <c r="B133" s="39" t="s">
        <v>76</v>
      </c>
      <c r="C133" s="52" t="s">
        <v>62</v>
      </c>
      <c r="D133" s="52" t="s">
        <v>20</v>
      </c>
      <c r="E133" s="35" t="s">
        <v>48</v>
      </c>
      <c r="F133" s="52"/>
      <c r="G133" s="31">
        <f>G134+G135</f>
        <v>356887.5</v>
      </c>
    </row>
    <row r="134" spans="1:7" ht="36.75" customHeight="1">
      <c r="A134" s="35" t="s">
        <v>3</v>
      </c>
      <c r="B134" s="39" t="s">
        <v>76</v>
      </c>
      <c r="C134" s="52" t="s">
        <v>62</v>
      </c>
      <c r="D134" s="52" t="s">
        <v>20</v>
      </c>
      <c r="E134" s="35" t="s">
        <v>48</v>
      </c>
      <c r="F134" s="35">
        <v>500</v>
      </c>
      <c r="G134" s="31">
        <f>142390-20255</f>
        <v>122135</v>
      </c>
    </row>
    <row r="135" spans="1:7" ht="36.75" customHeight="1">
      <c r="A135" s="65" t="s">
        <v>23</v>
      </c>
      <c r="B135" s="39" t="s">
        <v>76</v>
      </c>
      <c r="C135" s="52" t="s">
        <v>62</v>
      </c>
      <c r="D135" s="52" t="s">
        <v>20</v>
      </c>
      <c r="E135" s="35" t="s">
        <v>48</v>
      </c>
      <c r="F135" s="35" t="s">
        <v>61</v>
      </c>
      <c r="G135" s="31">
        <v>234752.5</v>
      </c>
    </row>
    <row r="136" spans="1:7" ht="36.75" customHeight="1">
      <c r="A136" s="46" t="s">
        <v>43</v>
      </c>
      <c r="B136" s="46"/>
      <c r="C136" s="46" t="s">
        <v>62</v>
      </c>
      <c r="D136" s="46" t="s">
        <v>20</v>
      </c>
      <c r="E136" s="39" t="s">
        <v>49</v>
      </c>
      <c r="F136" s="46"/>
      <c r="G136" s="60">
        <f>G137</f>
        <v>54536.9</v>
      </c>
    </row>
    <row r="137" spans="1:7" ht="36.75" customHeight="1">
      <c r="A137" s="65" t="s">
        <v>23</v>
      </c>
      <c r="B137" s="39"/>
      <c r="C137" s="46" t="s">
        <v>62</v>
      </c>
      <c r="D137" s="46" t="s">
        <v>20</v>
      </c>
      <c r="E137" s="39" t="s">
        <v>49</v>
      </c>
      <c r="F137" s="39" t="s">
        <v>61</v>
      </c>
      <c r="G137" s="60">
        <v>54536.9</v>
      </c>
    </row>
    <row r="138" spans="1:7" ht="36.75" customHeight="1">
      <c r="A138" s="46" t="s">
        <v>44</v>
      </c>
      <c r="B138" s="39" t="s">
        <v>76</v>
      </c>
      <c r="C138" s="52" t="s">
        <v>62</v>
      </c>
      <c r="D138" s="52" t="s">
        <v>20</v>
      </c>
      <c r="E138" s="35" t="s">
        <v>50</v>
      </c>
      <c r="F138" s="52"/>
      <c r="G138" s="31">
        <f>G139</f>
        <v>16730</v>
      </c>
    </row>
    <row r="139" spans="1:7" ht="36.75" customHeight="1">
      <c r="A139" s="39" t="s">
        <v>3</v>
      </c>
      <c r="B139" s="39" t="s">
        <v>76</v>
      </c>
      <c r="C139" s="52" t="s">
        <v>62</v>
      </c>
      <c r="D139" s="52" t="s">
        <v>20</v>
      </c>
      <c r="E139" s="35" t="s">
        <v>50</v>
      </c>
      <c r="F139" s="35">
        <v>500</v>
      </c>
      <c r="G139" s="31">
        <v>16730</v>
      </c>
    </row>
    <row r="140" spans="1:7" ht="48.75" customHeight="1">
      <c r="A140" s="46" t="s">
        <v>45</v>
      </c>
      <c r="B140" s="39" t="s">
        <v>76</v>
      </c>
      <c r="C140" s="52" t="s">
        <v>62</v>
      </c>
      <c r="D140" s="52" t="s">
        <v>20</v>
      </c>
      <c r="E140" s="35" t="s">
        <v>51</v>
      </c>
      <c r="F140" s="52"/>
      <c r="G140" s="31">
        <f>G141+G142</f>
        <v>97537.6</v>
      </c>
    </row>
    <row r="141" spans="1:7" ht="36.75" customHeight="1">
      <c r="A141" s="39" t="s">
        <v>3</v>
      </c>
      <c r="B141" s="39" t="s">
        <v>76</v>
      </c>
      <c r="C141" s="46" t="s">
        <v>62</v>
      </c>
      <c r="D141" s="46" t="s">
        <v>20</v>
      </c>
      <c r="E141" s="39" t="s">
        <v>51</v>
      </c>
      <c r="F141" s="39">
        <v>500</v>
      </c>
      <c r="G141" s="31">
        <v>9227</v>
      </c>
    </row>
    <row r="142" spans="1:7" ht="36.75" customHeight="1">
      <c r="A142" s="65" t="s">
        <v>23</v>
      </c>
      <c r="B142" s="39"/>
      <c r="C142" s="46" t="s">
        <v>62</v>
      </c>
      <c r="D142" s="46" t="s">
        <v>20</v>
      </c>
      <c r="E142" s="39" t="s">
        <v>51</v>
      </c>
      <c r="F142" s="39" t="s">
        <v>61</v>
      </c>
      <c r="G142" s="31">
        <v>88310.6</v>
      </c>
    </row>
    <row r="143" spans="1:7" ht="36.75" customHeight="1">
      <c r="A143" s="39" t="s">
        <v>8</v>
      </c>
      <c r="B143" s="39" t="s">
        <v>76</v>
      </c>
      <c r="C143" s="78" t="s">
        <v>62</v>
      </c>
      <c r="D143" s="78" t="s">
        <v>20</v>
      </c>
      <c r="E143" s="79" t="s">
        <v>9</v>
      </c>
      <c r="F143" s="79"/>
      <c r="G143" s="86">
        <f>G144+G146</f>
        <v>131260.3</v>
      </c>
    </row>
    <row r="144" spans="1:7" ht="57" customHeight="1">
      <c r="A144" s="96" t="s">
        <v>105</v>
      </c>
      <c r="B144" s="39" t="s">
        <v>76</v>
      </c>
      <c r="C144" s="78" t="s">
        <v>62</v>
      </c>
      <c r="D144" s="78" t="s">
        <v>20</v>
      </c>
      <c r="E144" s="79" t="s">
        <v>72</v>
      </c>
      <c r="F144" s="79"/>
      <c r="G144" s="86">
        <f>G145</f>
        <v>107760.3</v>
      </c>
    </row>
    <row r="145" spans="1:7" ht="36.75" customHeight="1">
      <c r="A145" s="90" t="s">
        <v>93</v>
      </c>
      <c r="B145" s="39" t="s">
        <v>76</v>
      </c>
      <c r="C145" s="78" t="s">
        <v>62</v>
      </c>
      <c r="D145" s="78" t="s">
        <v>20</v>
      </c>
      <c r="E145" s="79" t="s">
        <v>72</v>
      </c>
      <c r="F145" s="79" t="s">
        <v>94</v>
      </c>
      <c r="G145" s="86">
        <v>107760.3</v>
      </c>
    </row>
    <row r="146" spans="1:7" ht="59.25" customHeight="1">
      <c r="A146" s="97" t="s">
        <v>119</v>
      </c>
      <c r="B146" s="39" t="s">
        <v>76</v>
      </c>
      <c r="C146" s="78" t="s">
        <v>62</v>
      </c>
      <c r="D146" s="78" t="s">
        <v>20</v>
      </c>
      <c r="E146" s="79" t="s">
        <v>116</v>
      </c>
      <c r="F146" s="79"/>
      <c r="G146" s="114">
        <f>G147</f>
        <v>23500</v>
      </c>
    </row>
    <row r="147" spans="1:7" ht="42.75" customHeight="1">
      <c r="A147" s="39" t="s">
        <v>3</v>
      </c>
      <c r="B147" s="39" t="s">
        <v>76</v>
      </c>
      <c r="C147" s="78" t="s">
        <v>62</v>
      </c>
      <c r="D147" s="78" t="s">
        <v>20</v>
      </c>
      <c r="E147" s="79" t="s">
        <v>116</v>
      </c>
      <c r="F147" s="79" t="s">
        <v>73</v>
      </c>
      <c r="G147" s="114">
        <v>23500</v>
      </c>
    </row>
    <row r="148" spans="1:7" ht="36.75" customHeight="1">
      <c r="A148" s="33" t="s">
        <v>99</v>
      </c>
      <c r="B148" s="75"/>
      <c r="C148" s="95" t="s">
        <v>100</v>
      </c>
      <c r="D148" s="95" t="s">
        <v>17</v>
      </c>
      <c r="E148" s="75" t="s">
        <v>6</v>
      </c>
      <c r="F148" s="75" t="s">
        <v>2</v>
      </c>
      <c r="G148" s="38">
        <f>G149</f>
        <v>65000</v>
      </c>
    </row>
    <row r="149" spans="1:7" ht="36.75" customHeight="1">
      <c r="A149" s="63" t="s">
        <v>101</v>
      </c>
      <c r="B149" s="79"/>
      <c r="C149" s="78" t="s">
        <v>100</v>
      </c>
      <c r="D149" s="78" t="s">
        <v>7</v>
      </c>
      <c r="E149" s="79" t="s">
        <v>6</v>
      </c>
      <c r="F149" s="79"/>
      <c r="G149" s="40">
        <f>G150</f>
        <v>65000</v>
      </c>
    </row>
    <row r="150" spans="1:7" ht="57" customHeight="1">
      <c r="A150" s="126" t="s">
        <v>131</v>
      </c>
      <c r="B150" s="39"/>
      <c r="C150" s="78" t="s">
        <v>100</v>
      </c>
      <c r="D150" s="78" t="s">
        <v>7</v>
      </c>
      <c r="E150" s="127" t="s">
        <v>132</v>
      </c>
      <c r="F150" s="47"/>
      <c r="G150" s="40">
        <f>G151</f>
        <v>65000</v>
      </c>
    </row>
    <row r="151" spans="1:7" ht="59.25" customHeight="1">
      <c r="A151" s="128" t="s">
        <v>133</v>
      </c>
      <c r="B151" s="39"/>
      <c r="C151" s="78" t="s">
        <v>100</v>
      </c>
      <c r="D151" s="78" t="s">
        <v>7</v>
      </c>
      <c r="E151" s="129" t="s">
        <v>134</v>
      </c>
      <c r="F151" s="47"/>
      <c r="G151" s="31">
        <f>G152</f>
        <v>65000</v>
      </c>
    </row>
    <row r="152" spans="1:7" ht="48.75" customHeight="1">
      <c r="A152" s="128" t="s">
        <v>135</v>
      </c>
      <c r="B152" s="39"/>
      <c r="C152" s="78" t="s">
        <v>100</v>
      </c>
      <c r="D152" s="78" t="s">
        <v>7</v>
      </c>
      <c r="E152" s="130" t="s">
        <v>136</v>
      </c>
      <c r="F152" s="17"/>
      <c r="G152" s="31">
        <f>G153</f>
        <v>65000</v>
      </c>
    </row>
    <row r="153" spans="1:7" ht="36.75" customHeight="1">
      <c r="A153" s="128" t="s">
        <v>4</v>
      </c>
      <c r="B153" s="39"/>
      <c r="C153" s="78" t="s">
        <v>100</v>
      </c>
      <c r="D153" s="78" t="s">
        <v>7</v>
      </c>
      <c r="E153" s="130" t="s">
        <v>136</v>
      </c>
      <c r="F153" s="17" t="s">
        <v>59</v>
      </c>
      <c r="G153" s="31">
        <v>65000</v>
      </c>
    </row>
    <row r="154" spans="1:7" ht="36.75" customHeight="1">
      <c r="A154" s="4" t="s">
        <v>109</v>
      </c>
      <c r="B154" s="13"/>
      <c r="C154" s="2" t="s">
        <v>60</v>
      </c>
      <c r="D154" s="2" t="s">
        <v>17</v>
      </c>
      <c r="E154" s="2"/>
      <c r="F154" s="80"/>
      <c r="G154" s="38">
        <f>G155</f>
        <v>6000</v>
      </c>
    </row>
    <row r="155" spans="1:7" ht="36.75" customHeight="1">
      <c r="A155" s="4" t="s">
        <v>107</v>
      </c>
      <c r="B155" s="6" t="s">
        <v>76</v>
      </c>
      <c r="C155" s="3" t="s">
        <v>60</v>
      </c>
      <c r="D155" s="3" t="s">
        <v>19</v>
      </c>
      <c r="E155" s="3"/>
      <c r="F155" s="79"/>
      <c r="G155" s="31">
        <f>G156</f>
        <v>6000</v>
      </c>
    </row>
    <row r="156" spans="1:7" ht="55.5" customHeight="1">
      <c r="A156" s="126" t="s">
        <v>131</v>
      </c>
      <c r="B156" s="39"/>
      <c r="C156" s="3" t="s">
        <v>60</v>
      </c>
      <c r="D156" s="3" t="s">
        <v>19</v>
      </c>
      <c r="E156" s="127" t="s">
        <v>132</v>
      </c>
      <c r="F156" s="47"/>
      <c r="G156" s="31">
        <f>G157</f>
        <v>6000</v>
      </c>
    </row>
    <row r="157" spans="1:7" ht="49.5" customHeight="1">
      <c r="A157" s="128" t="s">
        <v>133</v>
      </c>
      <c r="B157" s="39"/>
      <c r="C157" s="3" t="s">
        <v>60</v>
      </c>
      <c r="D157" s="3" t="s">
        <v>19</v>
      </c>
      <c r="E157" s="129" t="s">
        <v>134</v>
      </c>
      <c r="F157" s="47"/>
      <c r="G157" s="31">
        <f>G158</f>
        <v>6000</v>
      </c>
    </row>
    <row r="158" spans="1:7" ht="36.75" customHeight="1">
      <c r="A158" s="128" t="s">
        <v>135</v>
      </c>
      <c r="B158" s="39"/>
      <c r="C158" s="3" t="s">
        <v>60</v>
      </c>
      <c r="D158" s="3" t="s">
        <v>19</v>
      </c>
      <c r="E158" s="130" t="s">
        <v>136</v>
      </c>
      <c r="F158" s="17"/>
      <c r="G158" s="31">
        <f>G159</f>
        <v>6000</v>
      </c>
    </row>
    <row r="159" spans="1:7" ht="36.75" customHeight="1">
      <c r="A159" s="128" t="s">
        <v>4</v>
      </c>
      <c r="B159" s="39"/>
      <c r="C159" s="3" t="s">
        <v>60</v>
      </c>
      <c r="D159" s="3" t="s">
        <v>19</v>
      </c>
      <c r="E159" s="130" t="s">
        <v>136</v>
      </c>
      <c r="F159" s="17" t="s">
        <v>59</v>
      </c>
      <c r="G159" s="31">
        <v>6000</v>
      </c>
    </row>
    <row r="160" spans="1:7" ht="36.75" customHeight="1">
      <c r="A160" s="55" t="s">
        <v>110</v>
      </c>
      <c r="B160" s="39" t="s">
        <v>76</v>
      </c>
      <c r="C160" s="56" t="s">
        <v>58</v>
      </c>
      <c r="D160" s="56" t="s">
        <v>17</v>
      </c>
      <c r="E160" s="37" t="s">
        <v>6</v>
      </c>
      <c r="F160" s="37" t="s">
        <v>2</v>
      </c>
      <c r="G160" s="38">
        <f>G161</f>
        <v>40200</v>
      </c>
    </row>
    <row r="161" spans="1:7" ht="36.75" customHeight="1">
      <c r="A161" s="57" t="s">
        <v>111</v>
      </c>
      <c r="B161" s="39" t="s">
        <v>76</v>
      </c>
      <c r="C161" s="88" t="s">
        <v>58</v>
      </c>
      <c r="D161" s="88" t="s">
        <v>19</v>
      </c>
      <c r="E161" s="37" t="s">
        <v>6</v>
      </c>
      <c r="F161" s="37" t="s">
        <v>2</v>
      </c>
      <c r="G161" s="31">
        <f>G162</f>
        <v>40200</v>
      </c>
    </row>
    <row r="162" spans="1:7" ht="60.75" customHeight="1">
      <c r="A162" s="126" t="s">
        <v>131</v>
      </c>
      <c r="B162" s="39"/>
      <c r="C162" s="46" t="s">
        <v>58</v>
      </c>
      <c r="D162" s="46" t="s">
        <v>19</v>
      </c>
      <c r="E162" s="127" t="s">
        <v>132</v>
      </c>
      <c r="F162" s="47"/>
      <c r="G162" s="31">
        <f>G163</f>
        <v>40200</v>
      </c>
    </row>
    <row r="163" spans="1:7" ht="79.5" customHeight="1">
      <c r="A163" s="128" t="s">
        <v>133</v>
      </c>
      <c r="B163" s="39"/>
      <c r="C163" s="46" t="s">
        <v>58</v>
      </c>
      <c r="D163" s="46" t="s">
        <v>19</v>
      </c>
      <c r="E163" s="129" t="s">
        <v>134</v>
      </c>
      <c r="F163" s="47"/>
      <c r="G163" s="31">
        <f>G164</f>
        <v>40200</v>
      </c>
    </row>
    <row r="164" spans="1:7" ht="57.75" customHeight="1">
      <c r="A164" s="128" t="s">
        <v>135</v>
      </c>
      <c r="B164" s="39"/>
      <c r="C164" s="46" t="s">
        <v>58</v>
      </c>
      <c r="D164" s="46" t="s">
        <v>19</v>
      </c>
      <c r="E164" s="130" t="s">
        <v>136</v>
      </c>
      <c r="F164" s="17"/>
      <c r="G164" s="31">
        <f>G165</f>
        <v>40200</v>
      </c>
    </row>
    <row r="165" spans="1:7" ht="53.25" customHeight="1">
      <c r="A165" s="128" t="s">
        <v>4</v>
      </c>
      <c r="B165" s="39"/>
      <c r="C165" s="46" t="s">
        <v>58</v>
      </c>
      <c r="D165" s="46" t="s">
        <v>19</v>
      </c>
      <c r="E165" s="130" t="s">
        <v>136</v>
      </c>
      <c r="F165" s="17" t="s">
        <v>59</v>
      </c>
      <c r="G165" s="31">
        <v>40200</v>
      </c>
    </row>
    <row r="166" spans="1:7" ht="15">
      <c r="A166" s="73" t="s">
        <v>89</v>
      </c>
      <c r="B166" s="58"/>
      <c r="C166" s="59"/>
      <c r="D166" s="59"/>
      <c r="E166" s="59"/>
      <c r="F166" s="59"/>
      <c r="G166" s="60">
        <f>G8+G21+G33+G45+G57+G82+G88</f>
        <v>2236464.3</v>
      </c>
    </row>
    <row r="170" spans="1:5" ht="12.75">
      <c r="A170" t="s">
        <v>69</v>
      </c>
      <c r="E170" s="16" t="s">
        <v>90</v>
      </c>
    </row>
  </sheetData>
  <mergeCells count="5">
    <mergeCell ref="F6:G6"/>
    <mergeCell ref="C1:G1"/>
    <mergeCell ref="C2:G2"/>
    <mergeCell ref="C3:G3"/>
    <mergeCell ref="A5:G5"/>
  </mergeCells>
  <printOptions/>
  <pageMargins left="0.75" right="0.75" top="0.22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29"/>
  <sheetViews>
    <sheetView workbookViewId="0" topLeftCell="A111">
      <selection activeCell="A112" sqref="A112:IV123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5.125" style="16" customWidth="1"/>
    <col min="4" max="4" width="5.00390625" style="16" customWidth="1"/>
    <col min="5" max="5" width="11.25390625" style="16" customWidth="1"/>
    <col min="6" max="6" width="7.75390625" style="16" customWidth="1"/>
    <col min="7" max="8" width="12.625" style="18" customWidth="1"/>
  </cols>
  <sheetData>
    <row r="1" spans="3:8" ht="12.75">
      <c r="C1" s="160" t="s">
        <v>95</v>
      </c>
      <c r="D1" s="160"/>
      <c r="E1" s="160"/>
      <c r="F1" s="160"/>
      <c r="G1" s="160"/>
      <c r="H1" s="1"/>
    </row>
    <row r="2" spans="3:8" ht="12.75">
      <c r="C2" s="160" t="s">
        <v>13</v>
      </c>
      <c r="D2" s="160"/>
      <c r="E2" s="160"/>
      <c r="F2" s="160"/>
      <c r="G2" s="160"/>
      <c r="H2" s="1"/>
    </row>
    <row r="3" spans="3:8" ht="12.75">
      <c r="C3" s="160" t="s">
        <v>14</v>
      </c>
      <c r="D3" s="160"/>
      <c r="E3" s="160"/>
      <c r="F3" s="160"/>
      <c r="G3" s="160"/>
      <c r="H3" s="1"/>
    </row>
    <row r="5" spans="1:8" ht="38.25" customHeight="1">
      <c r="A5" s="161" t="s">
        <v>112</v>
      </c>
      <c r="B5" s="161"/>
      <c r="C5" s="161"/>
      <c r="D5" s="161"/>
      <c r="E5" s="161"/>
      <c r="F5" s="161"/>
      <c r="G5" s="161"/>
      <c r="H5"/>
    </row>
    <row r="6" spans="6:8" ht="12.75">
      <c r="F6" s="159" t="s">
        <v>16</v>
      </c>
      <c r="G6" s="159"/>
      <c r="H6"/>
    </row>
    <row r="7" spans="1:8" ht="54" customHeight="1">
      <c r="A7" s="21"/>
      <c r="B7" s="22" t="s">
        <v>0</v>
      </c>
      <c r="C7" s="23" t="s">
        <v>10</v>
      </c>
      <c r="D7" s="24" t="s">
        <v>11</v>
      </c>
      <c r="E7" s="24" t="s">
        <v>18</v>
      </c>
      <c r="F7" s="24" t="s">
        <v>12</v>
      </c>
      <c r="G7" s="98" t="s">
        <v>113</v>
      </c>
      <c r="H7" s="98" t="s">
        <v>114</v>
      </c>
    </row>
    <row r="8" spans="1:8" ht="54" customHeight="1">
      <c r="A8" s="61" t="s">
        <v>65</v>
      </c>
      <c r="B8" s="27" t="s">
        <v>84</v>
      </c>
      <c r="C8" s="27"/>
      <c r="D8" s="27"/>
      <c r="E8" s="27"/>
      <c r="F8" s="27"/>
      <c r="G8" s="28">
        <f aca="true" t="shared" si="0" ref="G8:H12">G9</f>
        <v>12804</v>
      </c>
      <c r="H8" s="28">
        <f t="shared" si="0"/>
        <v>12804</v>
      </c>
    </row>
    <row r="9" spans="1:8" ht="54" customHeight="1">
      <c r="A9" s="37" t="s">
        <v>29</v>
      </c>
      <c r="B9" s="37"/>
      <c r="C9" s="37" t="s">
        <v>62</v>
      </c>
      <c r="D9" s="37" t="s">
        <v>17</v>
      </c>
      <c r="E9" s="37" t="s">
        <v>6</v>
      </c>
      <c r="F9" s="37" t="s">
        <v>2</v>
      </c>
      <c r="G9" s="66">
        <f t="shared" si="0"/>
        <v>12804</v>
      </c>
      <c r="H9" s="66">
        <f t="shared" si="0"/>
        <v>12804</v>
      </c>
    </row>
    <row r="10" spans="1:8" ht="54" customHeight="1">
      <c r="A10" s="56" t="s">
        <v>39</v>
      </c>
      <c r="B10" s="56"/>
      <c r="C10" s="56" t="s">
        <v>62</v>
      </c>
      <c r="D10" s="56" t="s">
        <v>20</v>
      </c>
      <c r="E10" s="56" t="s">
        <v>6</v>
      </c>
      <c r="F10" s="56" t="s">
        <v>2</v>
      </c>
      <c r="G10" s="66">
        <f t="shared" si="0"/>
        <v>12804</v>
      </c>
      <c r="H10" s="66">
        <f t="shared" si="0"/>
        <v>12804</v>
      </c>
    </row>
    <row r="11" spans="1:8" ht="54" customHeight="1">
      <c r="A11" s="46" t="s">
        <v>39</v>
      </c>
      <c r="B11" s="46"/>
      <c r="C11" s="46" t="s">
        <v>62</v>
      </c>
      <c r="D11" s="46" t="s">
        <v>20</v>
      </c>
      <c r="E11" s="39" t="s">
        <v>46</v>
      </c>
      <c r="F11" s="46"/>
      <c r="G11" s="60">
        <f t="shared" si="0"/>
        <v>12804</v>
      </c>
      <c r="H11" s="60">
        <f t="shared" si="0"/>
        <v>12804</v>
      </c>
    </row>
    <row r="12" spans="1:8" ht="54" customHeight="1">
      <c r="A12" s="46" t="s">
        <v>45</v>
      </c>
      <c r="B12" s="46"/>
      <c r="C12" s="46" t="s">
        <v>62</v>
      </c>
      <c r="D12" s="46" t="s">
        <v>20</v>
      </c>
      <c r="E12" s="39" t="s">
        <v>51</v>
      </c>
      <c r="F12" s="46"/>
      <c r="G12" s="60">
        <f t="shared" si="0"/>
        <v>12804</v>
      </c>
      <c r="H12" s="60">
        <f t="shared" si="0"/>
        <v>12804</v>
      </c>
    </row>
    <row r="13" spans="1:8" ht="54" customHeight="1">
      <c r="A13" s="39" t="s">
        <v>3</v>
      </c>
      <c r="B13" s="39"/>
      <c r="C13" s="46" t="s">
        <v>62</v>
      </c>
      <c r="D13" s="46" t="s">
        <v>20</v>
      </c>
      <c r="E13" s="39" t="s">
        <v>51</v>
      </c>
      <c r="F13" s="39">
        <v>500</v>
      </c>
      <c r="G13" s="60">
        <v>12804</v>
      </c>
      <c r="H13" s="60">
        <v>12804</v>
      </c>
    </row>
    <row r="14" spans="1:8" ht="54" customHeight="1">
      <c r="A14" s="61" t="s">
        <v>66</v>
      </c>
      <c r="B14" s="27" t="s">
        <v>85</v>
      </c>
      <c r="C14" s="27"/>
      <c r="D14" s="27"/>
      <c r="E14" s="27"/>
      <c r="F14" s="27"/>
      <c r="G14" s="28">
        <f>G15</f>
        <v>4345</v>
      </c>
      <c r="H14" s="28">
        <f>H15</f>
        <v>4345</v>
      </c>
    </row>
    <row r="15" spans="1:8" ht="54" customHeight="1">
      <c r="A15" s="37" t="s">
        <v>29</v>
      </c>
      <c r="B15" s="37"/>
      <c r="C15" s="37" t="s">
        <v>62</v>
      </c>
      <c r="D15" s="37" t="s">
        <v>17</v>
      </c>
      <c r="E15" s="37" t="s">
        <v>6</v>
      </c>
      <c r="F15" s="37" t="s">
        <v>2</v>
      </c>
      <c r="G15" s="66">
        <f>G20+G16</f>
        <v>4345</v>
      </c>
      <c r="H15" s="66">
        <f>H20+H16</f>
        <v>4345</v>
      </c>
    </row>
    <row r="16" spans="1:8" ht="54" customHeight="1">
      <c r="A16" s="37" t="s">
        <v>35</v>
      </c>
      <c r="B16" s="39"/>
      <c r="C16" s="33" t="s">
        <v>62</v>
      </c>
      <c r="D16" s="33" t="s">
        <v>7</v>
      </c>
      <c r="E16" s="33" t="s">
        <v>6</v>
      </c>
      <c r="F16" s="33" t="s">
        <v>2</v>
      </c>
      <c r="G16" s="38">
        <f aca="true" t="shared" si="1" ref="G16:H18">G17</f>
        <v>465</v>
      </c>
      <c r="H16" s="38">
        <f t="shared" si="1"/>
        <v>465</v>
      </c>
    </row>
    <row r="17" spans="1:8" ht="54" customHeight="1">
      <c r="A17" s="39" t="s">
        <v>36</v>
      </c>
      <c r="B17" s="39"/>
      <c r="C17" s="50" t="s">
        <v>62</v>
      </c>
      <c r="D17" s="50" t="s">
        <v>7</v>
      </c>
      <c r="E17" s="51" t="s">
        <v>37</v>
      </c>
      <c r="F17" s="51"/>
      <c r="G17" s="31">
        <f t="shared" si="1"/>
        <v>465</v>
      </c>
      <c r="H17" s="31">
        <f t="shared" si="1"/>
        <v>465</v>
      </c>
    </row>
    <row r="18" spans="1:8" ht="54" customHeight="1">
      <c r="A18" s="39" t="s">
        <v>38</v>
      </c>
      <c r="B18" s="39"/>
      <c r="C18" s="46" t="s">
        <v>62</v>
      </c>
      <c r="D18" s="46" t="s">
        <v>7</v>
      </c>
      <c r="E18" s="39" t="s">
        <v>40</v>
      </c>
      <c r="F18" s="46"/>
      <c r="G18" s="31">
        <f t="shared" si="1"/>
        <v>465</v>
      </c>
      <c r="H18" s="31">
        <f t="shared" si="1"/>
        <v>465</v>
      </c>
    </row>
    <row r="19" spans="1:8" ht="54" customHeight="1">
      <c r="A19" s="39" t="s">
        <v>3</v>
      </c>
      <c r="B19" s="39"/>
      <c r="C19" s="17" t="s">
        <v>62</v>
      </c>
      <c r="D19" s="17" t="s">
        <v>7</v>
      </c>
      <c r="E19" s="39" t="s">
        <v>40</v>
      </c>
      <c r="F19" s="17" t="s">
        <v>73</v>
      </c>
      <c r="G19" s="31">
        <v>465</v>
      </c>
      <c r="H19" s="31">
        <v>465</v>
      </c>
    </row>
    <row r="20" spans="1:8" ht="54" customHeight="1">
      <c r="A20" s="56" t="s">
        <v>39</v>
      </c>
      <c r="B20" s="56"/>
      <c r="C20" s="56" t="s">
        <v>62</v>
      </c>
      <c r="D20" s="56" t="s">
        <v>20</v>
      </c>
      <c r="E20" s="56" t="s">
        <v>6</v>
      </c>
      <c r="F20" s="56" t="s">
        <v>2</v>
      </c>
      <c r="G20" s="66">
        <f aca="true" t="shared" si="2" ref="G20:H22">G21</f>
        <v>3880</v>
      </c>
      <c r="H20" s="66">
        <f t="shared" si="2"/>
        <v>3880</v>
      </c>
    </row>
    <row r="21" spans="1:8" ht="54" customHeight="1">
      <c r="A21" s="46" t="s">
        <v>39</v>
      </c>
      <c r="B21" s="46"/>
      <c r="C21" s="46" t="s">
        <v>62</v>
      </c>
      <c r="D21" s="46" t="s">
        <v>20</v>
      </c>
      <c r="E21" s="39" t="s">
        <v>46</v>
      </c>
      <c r="F21" s="46"/>
      <c r="G21" s="60">
        <f t="shared" si="2"/>
        <v>3880</v>
      </c>
      <c r="H21" s="60">
        <f t="shared" si="2"/>
        <v>3880</v>
      </c>
    </row>
    <row r="22" spans="1:8" ht="54" customHeight="1">
      <c r="A22" s="46" t="s">
        <v>45</v>
      </c>
      <c r="B22" s="46"/>
      <c r="C22" s="46" t="s">
        <v>62</v>
      </c>
      <c r="D22" s="46" t="s">
        <v>20</v>
      </c>
      <c r="E22" s="39" t="s">
        <v>51</v>
      </c>
      <c r="F22" s="46"/>
      <c r="G22" s="60">
        <f t="shared" si="2"/>
        <v>3880</v>
      </c>
      <c r="H22" s="60">
        <f t="shared" si="2"/>
        <v>3880</v>
      </c>
    </row>
    <row r="23" spans="1:8" ht="54" customHeight="1">
      <c r="A23" s="39" t="s">
        <v>3</v>
      </c>
      <c r="B23" s="39"/>
      <c r="C23" s="46" t="s">
        <v>62</v>
      </c>
      <c r="D23" s="46" t="s">
        <v>20</v>
      </c>
      <c r="E23" s="39" t="s">
        <v>51</v>
      </c>
      <c r="F23" s="39">
        <v>500</v>
      </c>
      <c r="G23" s="60">
        <v>3880</v>
      </c>
      <c r="H23" s="60">
        <v>3880</v>
      </c>
    </row>
    <row r="24" spans="1:8" ht="54" customHeight="1">
      <c r="A24" s="61" t="s">
        <v>67</v>
      </c>
      <c r="B24" s="27" t="s">
        <v>86</v>
      </c>
      <c r="C24" s="27"/>
      <c r="D24" s="27"/>
      <c r="E24" s="27"/>
      <c r="F24" s="27"/>
      <c r="G24" s="28">
        <f>G25</f>
        <v>473</v>
      </c>
      <c r="H24" s="28">
        <f>H25</f>
        <v>473</v>
      </c>
    </row>
    <row r="25" spans="1:8" ht="54" customHeight="1">
      <c r="A25" s="37" t="s">
        <v>29</v>
      </c>
      <c r="B25" s="37"/>
      <c r="C25" s="37" t="s">
        <v>62</v>
      </c>
      <c r="D25" s="37" t="s">
        <v>17</v>
      </c>
      <c r="E25" s="37" t="s">
        <v>6</v>
      </c>
      <c r="F25" s="37" t="s">
        <v>2</v>
      </c>
      <c r="G25" s="66">
        <f>G30+G26</f>
        <v>473</v>
      </c>
      <c r="H25" s="66">
        <f>H30+H26</f>
        <v>473</v>
      </c>
    </row>
    <row r="26" spans="1:8" ht="54" customHeight="1">
      <c r="A26" s="37" t="s">
        <v>35</v>
      </c>
      <c r="B26" s="39"/>
      <c r="C26" s="33" t="s">
        <v>62</v>
      </c>
      <c r="D26" s="33" t="s">
        <v>7</v>
      </c>
      <c r="E26" s="33" t="s">
        <v>6</v>
      </c>
      <c r="F26" s="33" t="s">
        <v>2</v>
      </c>
      <c r="G26" s="38">
        <f aca="true" t="shared" si="3" ref="G26:H28">G27</f>
        <v>193</v>
      </c>
      <c r="H26" s="38">
        <f t="shared" si="3"/>
        <v>193</v>
      </c>
    </row>
    <row r="27" spans="1:8" ht="54" customHeight="1">
      <c r="A27" s="39" t="s">
        <v>36</v>
      </c>
      <c r="B27" s="39"/>
      <c r="C27" s="50" t="s">
        <v>62</v>
      </c>
      <c r="D27" s="50" t="s">
        <v>7</v>
      </c>
      <c r="E27" s="51" t="s">
        <v>37</v>
      </c>
      <c r="F27" s="51"/>
      <c r="G27" s="31">
        <f t="shared" si="3"/>
        <v>193</v>
      </c>
      <c r="H27" s="31">
        <f t="shared" si="3"/>
        <v>193</v>
      </c>
    </row>
    <row r="28" spans="1:8" ht="54" customHeight="1">
      <c r="A28" s="39" t="s">
        <v>38</v>
      </c>
      <c r="B28" s="39"/>
      <c r="C28" s="46" t="s">
        <v>62</v>
      </c>
      <c r="D28" s="46" t="s">
        <v>7</v>
      </c>
      <c r="E28" s="39" t="s">
        <v>40</v>
      </c>
      <c r="F28" s="46"/>
      <c r="G28" s="31">
        <f t="shared" si="3"/>
        <v>193</v>
      </c>
      <c r="H28" s="31">
        <f t="shared" si="3"/>
        <v>193</v>
      </c>
    </row>
    <row r="29" spans="1:8" ht="54" customHeight="1">
      <c r="A29" s="39" t="s">
        <v>3</v>
      </c>
      <c r="B29" s="39"/>
      <c r="C29" s="17" t="s">
        <v>62</v>
      </c>
      <c r="D29" s="17" t="s">
        <v>7</v>
      </c>
      <c r="E29" s="39" t="s">
        <v>40</v>
      </c>
      <c r="F29" s="17" t="s">
        <v>73</v>
      </c>
      <c r="G29" s="31">
        <v>193</v>
      </c>
      <c r="H29" s="31">
        <v>193</v>
      </c>
    </row>
    <row r="30" spans="1:8" ht="54" customHeight="1">
      <c r="A30" s="56" t="s">
        <v>39</v>
      </c>
      <c r="B30" s="56"/>
      <c r="C30" s="56" t="s">
        <v>62</v>
      </c>
      <c r="D30" s="56" t="s">
        <v>20</v>
      </c>
      <c r="E30" s="56" t="s">
        <v>6</v>
      </c>
      <c r="F30" s="56" t="s">
        <v>2</v>
      </c>
      <c r="G30" s="66">
        <f aca="true" t="shared" si="4" ref="G30:H32">G31</f>
        <v>280</v>
      </c>
      <c r="H30" s="66">
        <f t="shared" si="4"/>
        <v>280</v>
      </c>
    </row>
    <row r="31" spans="1:8" ht="54" customHeight="1">
      <c r="A31" s="46" t="s">
        <v>39</v>
      </c>
      <c r="B31" s="46"/>
      <c r="C31" s="46" t="s">
        <v>62</v>
      </c>
      <c r="D31" s="46" t="s">
        <v>20</v>
      </c>
      <c r="E31" s="39" t="s">
        <v>46</v>
      </c>
      <c r="F31" s="46"/>
      <c r="G31" s="60">
        <f t="shared" si="4"/>
        <v>280</v>
      </c>
      <c r="H31" s="60">
        <f t="shared" si="4"/>
        <v>280</v>
      </c>
    </row>
    <row r="32" spans="1:8" ht="54" customHeight="1">
      <c r="A32" s="46" t="s">
        <v>45</v>
      </c>
      <c r="B32" s="46"/>
      <c r="C32" s="46" t="s">
        <v>62</v>
      </c>
      <c r="D32" s="46" t="s">
        <v>20</v>
      </c>
      <c r="E32" s="39" t="s">
        <v>51</v>
      </c>
      <c r="F32" s="46"/>
      <c r="G32" s="60">
        <f t="shared" si="4"/>
        <v>280</v>
      </c>
      <c r="H32" s="60">
        <f t="shared" si="4"/>
        <v>280</v>
      </c>
    </row>
    <row r="33" spans="1:8" ht="54" customHeight="1">
      <c r="A33" s="39" t="s">
        <v>3</v>
      </c>
      <c r="B33" s="39"/>
      <c r="C33" s="46" t="s">
        <v>62</v>
      </c>
      <c r="D33" s="46" t="s">
        <v>20</v>
      </c>
      <c r="E33" s="39" t="s">
        <v>51</v>
      </c>
      <c r="F33" s="39">
        <v>500</v>
      </c>
      <c r="G33" s="60">
        <v>280</v>
      </c>
      <c r="H33" s="60">
        <v>280</v>
      </c>
    </row>
    <row r="34" spans="1:8" ht="54" customHeight="1">
      <c r="A34" s="61" t="s">
        <v>68</v>
      </c>
      <c r="B34" s="27" t="s">
        <v>87</v>
      </c>
      <c r="C34" s="27"/>
      <c r="D34" s="27"/>
      <c r="E34" s="27"/>
      <c r="F34" s="27"/>
      <c r="G34" s="28">
        <f>G35</f>
        <v>4800</v>
      </c>
      <c r="H34" s="28">
        <f>H35</f>
        <v>4800</v>
      </c>
    </row>
    <row r="35" spans="1:8" ht="54" customHeight="1">
      <c r="A35" s="37" t="s">
        <v>29</v>
      </c>
      <c r="B35" s="37"/>
      <c r="C35" s="37" t="s">
        <v>62</v>
      </c>
      <c r="D35" s="37" t="s">
        <v>17</v>
      </c>
      <c r="E35" s="37" t="s">
        <v>6</v>
      </c>
      <c r="F35" s="37" t="s">
        <v>2</v>
      </c>
      <c r="G35" s="66">
        <f>G40+G36</f>
        <v>4800</v>
      </c>
      <c r="H35" s="66">
        <f>H40+H36</f>
        <v>4800</v>
      </c>
    </row>
    <row r="36" spans="1:8" ht="54" customHeight="1">
      <c r="A36" s="37" t="s">
        <v>35</v>
      </c>
      <c r="B36" s="39"/>
      <c r="C36" s="33" t="s">
        <v>62</v>
      </c>
      <c r="D36" s="33" t="s">
        <v>7</v>
      </c>
      <c r="E36" s="33" t="s">
        <v>6</v>
      </c>
      <c r="F36" s="33" t="s">
        <v>2</v>
      </c>
      <c r="G36" s="38">
        <f aca="true" t="shared" si="5" ref="G36:H38">G37</f>
        <v>590</v>
      </c>
      <c r="H36" s="38">
        <f t="shared" si="5"/>
        <v>590</v>
      </c>
    </row>
    <row r="37" spans="1:8" ht="54" customHeight="1">
      <c r="A37" s="39" t="s">
        <v>36</v>
      </c>
      <c r="B37" s="39"/>
      <c r="C37" s="50" t="s">
        <v>62</v>
      </c>
      <c r="D37" s="50" t="s">
        <v>7</v>
      </c>
      <c r="E37" s="51" t="s">
        <v>37</v>
      </c>
      <c r="F37" s="51"/>
      <c r="G37" s="31">
        <f t="shared" si="5"/>
        <v>590</v>
      </c>
      <c r="H37" s="31">
        <f t="shared" si="5"/>
        <v>590</v>
      </c>
    </row>
    <row r="38" spans="1:8" ht="54" customHeight="1">
      <c r="A38" s="39" t="s">
        <v>38</v>
      </c>
      <c r="B38" s="39"/>
      <c r="C38" s="46" t="s">
        <v>62</v>
      </c>
      <c r="D38" s="46" t="s">
        <v>7</v>
      </c>
      <c r="E38" s="39" t="s">
        <v>40</v>
      </c>
      <c r="F38" s="46"/>
      <c r="G38" s="31">
        <f t="shared" si="5"/>
        <v>590</v>
      </c>
      <c r="H38" s="31">
        <f t="shared" si="5"/>
        <v>590</v>
      </c>
    </row>
    <row r="39" spans="1:8" ht="54" customHeight="1">
      <c r="A39" s="39" t="s">
        <v>3</v>
      </c>
      <c r="B39" s="39"/>
      <c r="C39" s="17" t="s">
        <v>62</v>
      </c>
      <c r="D39" s="17" t="s">
        <v>7</v>
      </c>
      <c r="E39" s="39" t="s">
        <v>40</v>
      </c>
      <c r="F39" s="17" t="s">
        <v>73</v>
      </c>
      <c r="G39" s="31">
        <v>590</v>
      </c>
      <c r="H39" s="31">
        <v>590</v>
      </c>
    </row>
    <row r="40" spans="1:8" ht="54" customHeight="1">
      <c r="A40" s="56" t="s">
        <v>39</v>
      </c>
      <c r="B40" s="56"/>
      <c r="C40" s="56" t="s">
        <v>62</v>
      </c>
      <c r="D40" s="56" t="s">
        <v>20</v>
      </c>
      <c r="E40" s="56" t="s">
        <v>6</v>
      </c>
      <c r="F40" s="56" t="s">
        <v>2</v>
      </c>
      <c r="G40" s="66">
        <f aca="true" t="shared" si="6" ref="G40:H42">G41</f>
        <v>4210</v>
      </c>
      <c r="H40" s="66">
        <f t="shared" si="6"/>
        <v>4210</v>
      </c>
    </row>
    <row r="41" spans="1:8" ht="54" customHeight="1">
      <c r="A41" s="46" t="s">
        <v>39</v>
      </c>
      <c r="B41" s="46"/>
      <c r="C41" s="46" t="s">
        <v>62</v>
      </c>
      <c r="D41" s="46" t="s">
        <v>20</v>
      </c>
      <c r="E41" s="39" t="s">
        <v>46</v>
      </c>
      <c r="F41" s="46"/>
      <c r="G41" s="60">
        <f t="shared" si="6"/>
        <v>4210</v>
      </c>
      <c r="H41" s="60">
        <f t="shared" si="6"/>
        <v>4210</v>
      </c>
    </row>
    <row r="42" spans="1:8" ht="54" customHeight="1">
      <c r="A42" s="46" t="s">
        <v>45</v>
      </c>
      <c r="B42" s="46"/>
      <c r="C42" s="46" t="s">
        <v>62</v>
      </c>
      <c r="D42" s="46" t="s">
        <v>20</v>
      </c>
      <c r="E42" s="39" t="s">
        <v>51</v>
      </c>
      <c r="F42" s="46"/>
      <c r="G42" s="60">
        <f t="shared" si="6"/>
        <v>4210</v>
      </c>
      <c r="H42" s="60">
        <f t="shared" si="6"/>
        <v>4210</v>
      </c>
    </row>
    <row r="43" spans="1:8" ht="54" customHeight="1">
      <c r="A43" s="39" t="s">
        <v>3</v>
      </c>
      <c r="B43" s="39"/>
      <c r="C43" s="46" t="s">
        <v>62</v>
      </c>
      <c r="D43" s="46" t="s">
        <v>20</v>
      </c>
      <c r="E43" s="39" t="s">
        <v>51</v>
      </c>
      <c r="F43" s="39">
        <v>500</v>
      </c>
      <c r="G43" s="60">
        <v>4210</v>
      </c>
      <c r="H43" s="60">
        <v>4210</v>
      </c>
    </row>
    <row r="44" spans="1:8" ht="54" customHeight="1">
      <c r="A44" s="61" t="s">
        <v>64</v>
      </c>
      <c r="B44" s="27" t="s">
        <v>77</v>
      </c>
      <c r="C44" s="27"/>
      <c r="D44" s="27"/>
      <c r="E44" s="27"/>
      <c r="F44" s="27"/>
      <c r="G44" s="28">
        <f>G45+G55+G50</f>
        <v>81220</v>
      </c>
      <c r="H44" s="28">
        <f>H45+H55+H50</f>
        <v>169220</v>
      </c>
    </row>
    <row r="45" spans="1:8" ht="54" customHeight="1">
      <c r="A45" s="62" t="s">
        <v>78</v>
      </c>
      <c r="B45" s="39"/>
      <c r="C45" s="56" t="s">
        <v>19</v>
      </c>
      <c r="D45" s="56" t="s">
        <v>17</v>
      </c>
      <c r="E45" s="37" t="s">
        <v>6</v>
      </c>
      <c r="F45" s="37" t="s">
        <v>2</v>
      </c>
      <c r="G45" s="38">
        <f aca="true" t="shared" si="7" ref="G45:H48">G46</f>
        <v>11620</v>
      </c>
      <c r="H45" s="38">
        <f t="shared" si="7"/>
        <v>11620</v>
      </c>
    </row>
    <row r="46" spans="1:8" ht="54" customHeight="1">
      <c r="A46" s="63" t="s">
        <v>79</v>
      </c>
      <c r="B46" s="64"/>
      <c r="C46" s="19" t="s">
        <v>19</v>
      </c>
      <c r="D46" s="19" t="s">
        <v>108</v>
      </c>
      <c r="E46" s="37" t="s">
        <v>6</v>
      </c>
      <c r="F46" s="37" t="s">
        <v>2</v>
      </c>
      <c r="G46" s="38">
        <f t="shared" si="7"/>
        <v>11620</v>
      </c>
      <c r="H46" s="38">
        <f t="shared" si="7"/>
        <v>11620</v>
      </c>
    </row>
    <row r="47" spans="1:8" ht="54" customHeight="1">
      <c r="A47" s="65" t="s">
        <v>80</v>
      </c>
      <c r="B47" s="64"/>
      <c r="C47" s="15" t="s">
        <v>19</v>
      </c>
      <c r="D47" s="15" t="s">
        <v>108</v>
      </c>
      <c r="E47" s="15" t="s">
        <v>82</v>
      </c>
      <c r="F47" s="15" t="s">
        <v>2</v>
      </c>
      <c r="G47" s="40">
        <f t="shared" si="7"/>
        <v>11620</v>
      </c>
      <c r="H47" s="40">
        <f t="shared" si="7"/>
        <v>11620</v>
      </c>
    </row>
    <row r="48" spans="1:8" ht="54" customHeight="1">
      <c r="A48" s="48" t="s">
        <v>81</v>
      </c>
      <c r="B48" s="64"/>
      <c r="C48" s="15" t="s">
        <v>19</v>
      </c>
      <c r="D48" s="15" t="s">
        <v>108</v>
      </c>
      <c r="E48" s="15" t="s">
        <v>83</v>
      </c>
      <c r="F48" s="15" t="s">
        <v>2</v>
      </c>
      <c r="G48" s="40">
        <f t="shared" si="7"/>
        <v>11620</v>
      </c>
      <c r="H48" s="40">
        <f t="shared" si="7"/>
        <v>11620</v>
      </c>
    </row>
    <row r="49" spans="1:8" ht="54" customHeight="1">
      <c r="A49" s="49" t="s">
        <v>3</v>
      </c>
      <c r="B49" s="20"/>
      <c r="C49" s="15" t="s">
        <v>19</v>
      </c>
      <c r="D49" s="15" t="s">
        <v>108</v>
      </c>
      <c r="E49" s="15" t="s">
        <v>83</v>
      </c>
      <c r="F49" s="15" t="s">
        <v>73</v>
      </c>
      <c r="G49" s="40">
        <v>11620</v>
      </c>
      <c r="H49" s="40">
        <v>11620</v>
      </c>
    </row>
    <row r="50" spans="1:8" ht="54" customHeight="1">
      <c r="A50" s="37" t="s">
        <v>22</v>
      </c>
      <c r="B50" s="37"/>
      <c r="C50" s="33" t="s">
        <v>1</v>
      </c>
      <c r="D50" s="33" t="s">
        <v>17</v>
      </c>
      <c r="E50" s="33" t="s">
        <v>6</v>
      </c>
      <c r="F50" s="33" t="s">
        <v>2</v>
      </c>
      <c r="G50" s="38">
        <f aca="true" t="shared" si="8" ref="G50:H53">G51</f>
        <v>40000</v>
      </c>
      <c r="H50" s="38">
        <f t="shared" si="8"/>
        <v>128000</v>
      </c>
    </row>
    <row r="51" spans="1:8" ht="54" customHeight="1">
      <c r="A51" s="41" t="s">
        <v>70</v>
      </c>
      <c r="B51" s="39"/>
      <c r="C51" s="42" t="s">
        <v>1</v>
      </c>
      <c r="D51" s="42" t="s">
        <v>71</v>
      </c>
      <c r="E51" s="42" t="s">
        <v>6</v>
      </c>
      <c r="F51" s="42" t="s">
        <v>2</v>
      </c>
      <c r="G51" s="43">
        <f t="shared" si="8"/>
        <v>40000</v>
      </c>
      <c r="H51" s="43">
        <f t="shared" si="8"/>
        <v>128000</v>
      </c>
    </row>
    <row r="52" spans="1:8" ht="54" customHeight="1">
      <c r="A52" s="39" t="s">
        <v>8</v>
      </c>
      <c r="B52" s="39"/>
      <c r="C52" s="3" t="s">
        <v>1</v>
      </c>
      <c r="D52" s="3" t="s">
        <v>71</v>
      </c>
      <c r="E52" s="79" t="s">
        <v>9</v>
      </c>
      <c r="F52" s="37"/>
      <c r="G52" s="40">
        <f t="shared" si="8"/>
        <v>40000</v>
      </c>
      <c r="H52" s="40">
        <f t="shared" si="8"/>
        <v>128000</v>
      </c>
    </row>
    <row r="53" spans="1:8" ht="54" customHeight="1">
      <c r="A53" s="113" t="s">
        <v>120</v>
      </c>
      <c r="B53" s="39"/>
      <c r="C53" s="3" t="s">
        <v>1</v>
      </c>
      <c r="D53" s="3" t="s">
        <v>71</v>
      </c>
      <c r="E53" s="35" t="s">
        <v>106</v>
      </c>
      <c r="F53" s="79"/>
      <c r="G53" s="40">
        <f t="shared" si="8"/>
        <v>40000</v>
      </c>
      <c r="H53" s="40">
        <f t="shared" si="8"/>
        <v>128000</v>
      </c>
    </row>
    <row r="54" spans="1:8" ht="54" customHeight="1">
      <c r="A54" s="49" t="s">
        <v>3</v>
      </c>
      <c r="B54" s="39"/>
      <c r="C54" s="3" t="s">
        <v>1</v>
      </c>
      <c r="D54" s="3" t="s">
        <v>71</v>
      </c>
      <c r="E54" s="35" t="s">
        <v>106</v>
      </c>
      <c r="F54" s="79" t="s">
        <v>73</v>
      </c>
      <c r="G54" s="31">
        <v>40000</v>
      </c>
      <c r="H54" s="31">
        <v>128000</v>
      </c>
    </row>
    <row r="55" spans="1:8" ht="54" customHeight="1">
      <c r="A55" s="37" t="s">
        <v>29</v>
      </c>
      <c r="B55" s="37"/>
      <c r="C55" s="37" t="s">
        <v>62</v>
      </c>
      <c r="D55" s="37" t="s">
        <v>17</v>
      </c>
      <c r="E55" s="37" t="s">
        <v>6</v>
      </c>
      <c r="F55" s="37" t="s">
        <v>2</v>
      </c>
      <c r="G55" s="66">
        <f>G56+G60</f>
        <v>29600</v>
      </c>
      <c r="H55" s="66">
        <f>H56+H60</f>
        <v>29600</v>
      </c>
    </row>
    <row r="56" spans="1:8" ht="54" customHeight="1">
      <c r="A56" s="37" t="s">
        <v>30</v>
      </c>
      <c r="B56" s="37"/>
      <c r="C56" s="37" t="s">
        <v>62</v>
      </c>
      <c r="D56" s="37" t="s">
        <v>19</v>
      </c>
      <c r="E56" s="37" t="s">
        <v>6</v>
      </c>
      <c r="F56" s="37" t="s">
        <v>2</v>
      </c>
      <c r="G56" s="60">
        <f aca="true" t="shared" si="9" ref="G56:H58">G57</f>
        <v>26200</v>
      </c>
      <c r="H56" s="60">
        <f t="shared" si="9"/>
        <v>26200</v>
      </c>
    </row>
    <row r="57" spans="1:8" ht="54" customHeight="1">
      <c r="A57" s="39" t="s">
        <v>31</v>
      </c>
      <c r="B57" s="39"/>
      <c r="C57" s="46" t="s">
        <v>62</v>
      </c>
      <c r="D57" s="46" t="s">
        <v>19</v>
      </c>
      <c r="E57" s="39" t="s">
        <v>32</v>
      </c>
      <c r="F57" s="39"/>
      <c r="G57" s="60">
        <f t="shared" si="9"/>
        <v>26200</v>
      </c>
      <c r="H57" s="60">
        <f t="shared" si="9"/>
        <v>26200</v>
      </c>
    </row>
    <row r="58" spans="1:8" ht="54" customHeight="1">
      <c r="A58" s="39" t="s">
        <v>33</v>
      </c>
      <c r="B58" s="39"/>
      <c r="C58" s="46" t="s">
        <v>62</v>
      </c>
      <c r="D58" s="46" t="s">
        <v>19</v>
      </c>
      <c r="E58" s="39" t="s">
        <v>34</v>
      </c>
      <c r="F58" s="39"/>
      <c r="G58" s="60">
        <f t="shared" si="9"/>
        <v>26200</v>
      </c>
      <c r="H58" s="60">
        <f t="shared" si="9"/>
        <v>26200</v>
      </c>
    </row>
    <row r="59" spans="1:8" ht="54" customHeight="1">
      <c r="A59" s="39" t="s">
        <v>3</v>
      </c>
      <c r="B59" s="39"/>
      <c r="C59" s="46" t="s">
        <v>62</v>
      </c>
      <c r="D59" s="46" t="s">
        <v>19</v>
      </c>
      <c r="E59" s="39" t="s">
        <v>34</v>
      </c>
      <c r="F59" s="39">
        <v>500</v>
      </c>
      <c r="G59" s="60">
        <v>26200</v>
      </c>
      <c r="H59" s="60">
        <v>26200</v>
      </c>
    </row>
    <row r="60" spans="1:8" ht="54" customHeight="1">
      <c r="A60" s="37" t="s">
        <v>35</v>
      </c>
      <c r="B60" s="37"/>
      <c r="C60" s="37" t="s">
        <v>62</v>
      </c>
      <c r="D60" s="37" t="s">
        <v>7</v>
      </c>
      <c r="E60" s="37" t="s">
        <v>6</v>
      </c>
      <c r="F60" s="37" t="s">
        <v>2</v>
      </c>
      <c r="G60" s="66">
        <f aca="true" t="shared" si="10" ref="G60:H62">G61</f>
        <v>3400</v>
      </c>
      <c r="H60" s="66">
        <f t="shared" si="10"/>
        <v>3400</v>
      </c>
    </row>
    <row r="61" spans="1:8" ht="54" customHeight="1">
      <c r="A61" s="39" t="s">
        <v>36</v>
      </c>
      <c r="B61" s="39"/>
      <c r="C61" s="46" t="s">
        <v>62</v>
      </c>
      <c r="D61" s="46" t="s">
        <v>7</v>
      </c>
      <c r="E61" s="39" t="s">
        <v>37</v>
      </c>
      <c r="F61" s="39"/>
      <c r="G61" s="60">
        <f t="shared" si="10"/>
        <v>3400</v>
      </c>
      <c r="H61" s="60">
        <f t="shared" si="10"/>
        <v>3400</v>
      </c>
    </row>
    <row r="62" spans="1:8" ht="54" customHeight="1">
      <c r="A62" s="39" t="s">
        <v>38</v>
      </c>
      <c r="B62" s="39"/>
      <c r="C62" s="46" t="s">
        <v>62</v>
      </c>
      <c r="D62" s="46" t="s">
        <v>7</v>
      </c>
      <c r="E62" s="39" t="s">
        <v>40</v>
      </c>
      <c r="F62" s="46"/>
      <c r="G62" s="60">
        <f t="shared" si="10"/>
        <v>3400</v>
      </c>
      <c r="H62" s="60">
        <f t="shared" si="10"/>
        <v>3400</v>
      </c>
    </row>
    <row r="63" spans="1:8" ht="54" customHeight="1">
      <c r="A63" s="39" t="s">
        <v>3</v>
      </c>
      <c r="B63" s="39"/>
      <c r="C63" s="46" t="s">
        <v>62</v>
      </c>
      <c r="D63" s="46" t="s">
        <v>7</v>
      </c>
      <c r="E63" s="39" t="s">
        <v>40</v>
      </c>
      <c r="F63" s="39">
        <v>500</v>
      </c>
      <c r="G63" s="60">
        <v>3400</v>
      </c>
      <c r="H63" s="60">
        <v>3400</v>
      </c>
    </row>
    <row r="64" spans="1:8" ht="30" customHeight="1">
      <c r="A64" s="26" t="s">
        <v>63</v>
      </c>
      <c r="B64" s="27" t="s">
        <v>75</v>
      </c>
      <c r="C64" s="27"/>
      <c r="D64" s="27"/>
      <c r="E64" s="27"/>
      <c r="F64" s="27"/>
      <c r="G64" s="28">
        <f aca="true" t="shared" si="11" ref="G64:H68">G65</f>
        <v>200</v>
      </c>
      <c r="H64" s="28">
        <f t="shared" si="11"/>
        <v>200</v>
      </c>
    </row>
    <row r="65" spans="1:8" ht="30" customHeight="1">
      <c r="A65" s="29" t="s">
        <v>54</v>
      </c>
      <c r="B65" s="29"/>
      <c r="C65" s="29">
        <v>10</v>
      </c>
      <c r="D65" s="30" t="s">
        <v>17</v>
      </c>
      <c r="E65" s="29" t="s">
        <v>6</v>
      </c>
      <c r="F65" s="30" t="s">
        <v>2</v>
      </c>
      <c r="G65" s="31">
        <f t="shared" si="11"/>
        <v>200</v>
      </c>
      <c r="H65" s="31">
        <f t="shared" si="11"/>
        <v>200</v>
      </c>
    </row>
    <row r="66" spans="1:8" ht="30" customHeight="1">
      <c r="A66" s="32" t="s">
        <v>55</v>
      </c>
      <c r="B66" s="32"/>
      <c r="C66" s="32">
        <v>10</v>
      </c>
      <c r="D66" s="33" t="s">
        <v>20</v>
      </c>
      <c r="E66" s="32" t="s">
        <v>6</v>
      </c>
      <c r="F66" s="33" t="s">
        <v>2</v>
      </c>
      <c r="G66" s="31">
        <f t="shared" si="11"/>
        <v>200</v>
      </c>
      <c r="H66" s="31">
        <f t="shared" si="11"/>
        <v>200</v>
      </c>
    </row>
    <row r="67" spans="1:8" ht="30" customHeight="1">
      <c r="A67" s="34" t="s">
        <v>57</v>
      </c>
      <c r="B67" s="34"/>
      <c r="C67" s="34">
        <v>10</v>
      </c>
      <c r="D67" s="35" t="s">
        <v>20</v>
      </c>
      <c r="E67" s="34" t="s">
        <v>52</v>
      </c>
      <c r="F67" s="35"/>
      <c r="G67" s="31">
        <f t="shared" si="11"/>
        <v>200</v>
      </c>
      <c r="H67" s="31">
        <f t="shared" si="11"/>
        <v>200</v>
      </c>
    </row>
    <row r="68" spans="1:8" ht="30" customHeight="1">
      <c r="A68" s="34" t="s">
        <v>56</v>
      </c>
      <c r="B68" s="34"/>
      <c r="C68" s="34">
        <v>10</v>
      </c>
      <c r="D68" s="35" t="s">
        <v>20</v>
      </c>
      <c r="E68" s="34" t="s">
        <v>53</v>
      </c>
      <c r="F68" s="35"/>
      <c r="G68" s="31">
        <f t="shared" si="11"/>
        <v>200</v>
      </c>
      <c r="H68" s="31">
        <f t="shared" si="11"/>
        <v>200</v>
      </c>
    </row>
    <row r="69" spans="1:8" ht="30" customHeight="1">
      <c r="A69" s="34" t="s">
        <v>5</v>
      </c>
      <c r="B69" s="34"/>
      <c r="C69" s="34">
        <v>10</v>
      </c>
      <c r="D69" s="35" t="s">
        <v>20</v>
      </c>
      <c r="E69" s="34" t="s">
        <v>53</v>
      </c>
      <c r="F69" s="35" t="s">
        <v>21</v>
      </c>
      <c r="G69" s="31">
        <v>200</v>
      </c>
      <c r="H69" s="31">
        <v>200</v>
      </c>
    </row>
    <row r="70" spans="1:8" ht="75" customHeight="1">
      <c r="A70" s="36" t="s">
        <v>88</v>
      </c>
      <c r="B70" s="27" t="s">
        <v>76</v>
      </c>
      <c r="C70" s="27"/>
      <c r="D70" s="27"/>
      <c r="E70" s="27"/>
      <c r="F70" s="27"/>
      <c r="G70" s="28">
        <f>G71+G76+G118+G112</f>
        <v>1255595</v>
      </c>
      <c r="H70" s="28">
        <f>H71+H76+H118+H112</f>
        <v>1235197</v>
      </c>
    </row>
    <row r="71" spans="1:8" s="12" customFormat="1" ht="22.5" customHeight="1">
      <c r="A71" s="37" t="s">
        <v>22</v>
      </c>
      <c r="B71" s="37" t="s">
        <v>76</v>
      </c>
      <c r="C71" s="33" t="s">
        <v>1</v>
      </c>
      <c r="D71" s="33" t="s">
        <v>17</v>
      </c>
      <c r="E71" s="33" t="s">
        <v>6</v>
      </c>
      <c r="F71" s="33" t="s">
        <v>2</v>
      </c>
      <c r="G71" s="38">
        <f aca="true" t="shared" si="12" ref="G71:H74">G72</f>
        <v>375210</v>
      </c>
      <c r="H71" s="38">
        <f t="shared" si="12"/>
        <v>375210</v>
      </c>
    </row>
    <row r="72" spans="1:8" s="12" customFormat="1" ht="27" customHeight="1">
      <c r="A72" s="37" t="s">
        <v>24</v>
      </c>
      <c r="B72" s="37" t="s">
        <v>76</v>
      </c>
      <c r="C72" s="33" t="s">
        <v>1</v>
      </c>
      <c r="D72" s="33" t="s">
        <v>60</v>
      </c>
      <c r="E72" s="33" t="s">
        <v>6</v>
      </c>
      <c r="F72" s="33" t="s">
        <v>2</v>
      </c>
      <c r="G72" s="38">
        <f t="shared" si="12"/>
        <v>375210</v>
      </c>
      <c r="H72" s="38">
        <f t="shared" si="12"/>
        <v>375210</v>
      </c>
    </row>
    <row r="73" spans="1:8" s="12" customFormat="1" ht="27" customHeight="1">
      <c r="A73" s="39" t="s">
        <v>25</v>
      </c>
      <c r="B73" s="39" t="s">
        <v>76</v>
      </c>
      <c r="C73" s="35" t="s">
        <v>1</v>
      </c>
      <c r="D73" s="35" t="s">
        <v>60</v>
      </c>
      <c r="E73" s="35" t="s">
        <v>27</v>
      </c>
      <c r="F73" s="35"/>
      <c r="G73" s="40">
        <f t="shared" si="12"/>
        <v>375210</v>
      </c>
      <c r="H73" s="40">
        <f t="shared" si="12"/>
        <v>375210</v>
      </c>
    </row>
    <row r="74" spans="1:8" s="12" customFormat="1" ht="27" customHeight="1">
      <c r="A74" s="39" t="s">
        <v>26</v>
      </c>
      <c r="B74" s="39" t="s">
        <v>76</v>
      </c>
      <c r="C74" s="39" t="s">
        <v>1</v>
      </c>
      <c r="D74" s="39" t="s">
        <v>60</v>
      </c>
      <c r="E74" s="39" t="s">
        <v>28</v>
      </c>
      <c r="F74" s="39"/>
      <c r="G74" s="40">
        <f t="shared" si="12"/>
        <v>375210</v>
      </c>
      <c r="H74" s="40">
        <f t="shared" si="12"/>
        <v>375210</v>
      </c>
    </row>
    <row r="75" spans="1:8" s="12" customFormat="1" ht="27" customHeight="1">
      <c r="A75" s="39" t="s">
        <v>23</v>
      </c>
      <c r="B75" s="39" t="s">
        <v>76</v>
      </c>
      <c r="C75" s="39" t="s">
        <v>1</v>
      </c>
      <c r="D75" s="39" t="s">
        <v>60</v>
      </c>
      <c r="E75" s="39" t="s">
        <v>28</v>
      </c>
      <c r="F75" s="39" t="s">
        <v>61</v>
      </c>
      <c r="G75" s="31">
        <v>375210</v>
      </c>
      <c r="H75" s="31">
        <v>375210</v>
      </c>
    </row>
    <row r="76" spans="1:8" ht="31.5" customHeight="1">
      <c r="A76" s="37" t="s">
        <v>29</v>
      </c>
      <c r="B76" s="39" t="s">
        <v>76</v>
      </c>
      <c r="C76" s="33" t="s">
        <v>62</v>
      </c>
      <c r="D76" s="33" t="s">
        <v>17</v>
      </c>
      <c r="E76" s="33" t="s">
        <v>6</v>
      </c>
      <c r="F76" s="33" t="s">
        <v>2</v>
      </c>
      <c r="G76" s="38">
        <f>G77+G87+G95</f>
        <v>826385</v>
      </c>
      <c r="H76" s="38">
        <f>H77+H87+H95</f>
        <v>810987</v>
      </c>
    </row>
    <row r="77" spans="1:8" ht="31.5" customHeight="1">
      <c r="A77" s="37" t="s">
        <v>30</v>
      </c>
      <c r="B77" s="39" t="s">
        <v>76</v>
      </c>
      <c r="C77" s="33" t="s">
        <v>62</v>
      </c>
      <c r="D77" s="33" t="s">
        <v>19</v>
      </c>
      <c r="E77" s="33" t="s">
        <v>6</v>
      </c>
      <c r="F77" s="33" t="s">
        <v>2</v>
      </c>
      <c r="G77" s="38">
        <f>G78+G82</f>
        <v>115809</v>
      </c>
      <c r="H77" s="38">
        <f>H78+H82</f>
        <v>103000</v>
      </c>
    </row>
    <row r="78" spans="1:8" ht="47.25" customHeight="1">
      <c r="A78" s="126" t="s">
        <v>131</v>
      </c>
      <c r="B78" s="39"/>
      <c r="C78" s="46" t="s">
        <v>62</v>
      </c>
      <c r="D78" s="46" t="s">
        <v>19</v>
      </c>
      <c r="E78" s="127" t="s">
        <v>132</v>
      </c>
      <c r="F78" s="47"/>
      <c r="G78" s="40">
        <f aca="true" t="shared" si="13" ref="G78:H80">G79</f>
        <v>1000</v>
      </c>
      <c r="H78" s="40">
        <f t="shared" si="13"/>
        <v>1000</v>
      </c>
    </row>
    <row r="79" spans="1:8" ht="45.75" customHeight="1">
      <c r="A79" s="128" t="s">
        <v>133</v>
      </c>
      <c r="B79" s="39"/>
      <c r="C79" s="46" t="s">
        <v>62</v>
      </c>
      <c r="D79" s="46" t="s">
        <v>19</v>
      </c>
      <c r="E79" s="129" t="s">
        <v>134</v>
      </c>
      <c r="F79" s="47"/>
      <c r="G79" s="40">
        <f t="shared" si="13"/>
        <v>1000</v>
      </c>
      <c r="H79" s="40">
        <f t="shared" si="13"/>
        <v>1000</v>
      </c>
    </row>
    <row r="80" spans="1:8" ht="51" customHeight="1">
      <c r="A80" s="128" t="s">
        <v>135</v>
      </c>
      <c r="B80" s="39"/>
      <c r="C80" s="46" t="s">
        <v>62</v>
      </c>
      <c r="D80" s="46" t="s">
        <v>19</v>
      </c>
      <c r="E80" s="130" t="s">
        <v>136</v>
      </c>
      <c r="F80" s="17"/>
      <c r="G80" s="40">
        <f t="shared" si="13"/>
        <v>1000</v>
      </c>
      <c r="H80" s="40">
        <f t="shared" si="13"/>
        <v>1000</v>
      </c>
    </row>
    <row r="81" spans="1:8" ht="19.5" customHeight="1">
      <c r="A81" s="128" t="s">
        <v>4</v>
      </c>
      <c r="B81" s="39"/>
      <c r="C81" s="46" t="s">
        <v>62</v>
      </c>
      <c r="D81" s="46" t="s">
        <v>19</v>
      </c>
      <c r="E81" s="130" t="s">
        <v>136</v>
      </c>
      <c r="F81" s="17" t="s">
        <v>59</v>
      </c>
      <c r="G81" s="40">
        <v>1000</v>
      </c>
      <c r="H81" s="40">
        <v>1000</v>
      </c>
    </row>
    <row r="82" spans="1:8" ht="31.5" customHeight="1">
      <c r="A82" s="39" t="s">
        <v>8</v>
      </c>
      <c r="B82" s="39" t="s">
        <v>76</v>
      </c>
      <c r="C82" s="44" t="s">
        <v>62</v>
      </c>
      <c r="D82" s="44" t="s">
        <v>19</v>
      </c>
      <c r="E82" s="45" t="s">
        <v>9</v>
      </c>
      <c r="F82" s="45"/>
      <c r="G82" s="31">
        <f>G83+G85</f>
        <v>114809</v>
      </c>
      <c r="H82" s="31">
        <f>H83+H85</f>
        <v>102000</v>
      </c>
    </row>
    <row r="83" spans="1:8" ht="94.5" customHeight="1">
      <c r="A83" s="84" t="s">
        <v>91</v>
      </c>
      <c r="B83" s="39" t="s">
        <v>76</v>
      </c>
      <c r="C83" s="46" t="s">
        <v>62</v>
      </c>
      <c r="D83" s="46" t="s">
        <v>19</v>
      </c>
      <c r="E83" s="35" t="s">
        <v>74</v>
      </c>
      <c r="F83" s="33"/>
      <c r="G83" s="31">
        <f>G84</f>
        <v>12809</v>
      </c>
      <c r="H83" s="31">
        <f>H84</f>
        <v>0</v>
      </c>
    </row>
    <row r="84" spans="1:8" ht="31.5" customHeight="1">
      <c r="A84" s="39" t="s">
        <v>3</v>
      </c>
      <c r="B84" s="39" t="s">
        <v>76</v>
      </c>
      <c r="C84" s="46" t="s">
        <v>62</v>
      </c>
      <c r="D84" s="46" t="s">
        <v>19</v>
      </c>
      <c r="E84" s="35" t="s">
        <v>74</v>
      </c>
      <c r="F84" s="35">
        <v>500</v>
      </c>
      <c r="G84" s="31">
        <v>12809</v>
      </c>
      <c r="H84" s="31">
        <v>0</v>
      </c>
    </row>
    <row r="85" spans="1:8" ht="85.5" customHeight="1">
      <c r="A85" s="87" t="s">
        <v>118</v>
      </c>
      <c r="B85" s="39" t="s">
        <v>76</v>
      </c>
      <c r="C85" s="46" t="s">
        <v>62</v>
      </c>
      <c r="D85" s="46" t="s">
        <v>19</v>
      </c>
      <c r="E85" s="35" t="s">
        <v>92</v>
      </c>
      <c r="F85" s="33"/>
      <c r="G85" s="31">
        <f>G86</f>
        <v>102000</v>
      </c>
      <c r="H85" s="31">
        <f>H86</f>
        <v>102000</v>
      </c>
    </row>
    <row r="86" spans="1:8" ht="31.5" customHeight="1">
      <c r="A86" s="39" t="s">
        <v>3</v>
      </c>
      <c r="B86" s="39" t="s">
        <v>76</v>
      </c>
      <c r="C86" s="46" t="s">
        <v>62</v>
      </c>
      <c r="D86" s="46" t="s">
        <v>19</v>
      </c>
      <c r="E86" s="35" t="s">
        <v>92</v>
      </c>
      <c r="F86" s="35">
        <v>500</v>
      </c>
      <c r="G86" s="31">
        <v>102000</v>
      </c>
      <c r="H86" s="31">
        <v>102000</v>
      </c>
    </row>
    <row r="87" spans="1:8" ht="31.5" customHeight="1">
      <c r="A87" s="37" t="s">
        <v>35</v>
      </c>
      <c r="B87" s="39" t="s">
        <v>76</v>
      </c>
      <c r="C87" s="33" t="s">
        <v>62</v>
      </c>
      <c r="D87" s="33" t="s">
        <v>7</v>
      </c>
      <c r="E87" s="33" t="s">
        <v>6</v>
      </c>
      <c r="F87" s="33" t="s">
        <v>2</v>
      </c>
      <c r="G87" s="38">
        <f>G88+G92</f>
        <v>2829</v>
      </c>
      <c r="H87" s="38">
        <f>H88+H92</f>
        <v>240</v>
      </c>
    </row>
    <row r="88" spans="1:8" ht="51.75" customHeight="1">
      <c r="A88" s="126" t="s">
        <v>131</v>
      </c>
      <c r="B88" s="39"/>
      <c r="C88" s="46" t="s">
        <v>62</v>
      </c>
      <c r="D88" s="46" t="s">
        <v>7</v>
      </c>
      <c r="E88" s="127" t="s">
        <v>132</v>
      </c>
      <c r="F88" s="47"/>
      <c r="G88" s="40">
        <f aca="true" t="shared" si="14" ref="G88:H90">G89</f>
        <v>2589</v>
      </c>
      <c r="H88" s="40">
        <f t="shared" si="14"/>
        <v>0</v>
      </c>
    </row>
    <row r="89" spans="1:8" ht="79.5" customHeight="1">
      <c r="A89" s="128" t="s">
        <v>133</v>
      </c>
      <c r="B89" s="39"/>
      <c r="C89" s="46" t="s">
        <v>62</v>
      </c>
      <c r="D89" s="46" t="s">
        <v>7</v>
      </c>
      <c r="E89" s="129" t="s">
        <v>134</v>
      </c>
      <c r="F89" s="47"/>
      <c r="G89" s="40">
        <f t="shared" si="14"/>
        <v>2589</v>
      </c>
      <c r="H89" s="40">
        <f t="shared" si="14"/>
        <v>0</v>
      </c>
    </row>
    <row r="90" spans="1:8" ht="40.5" customHeight="1">
      <c r="A90" s="128" t="s">
        <v>135</v>
      </c>
      <c r="B90" s="39"/>
      <c r="C90" s="46" t="s">
        <v>62</v>
      </c>
      <c r="D90" s="46" t="s">
        <v>7</v>
      </c>
      <c r="E90" s="130" t="s">
        <v>136</v>
      </c>
      <c r="F90" s="17"/>
      <c r="G90" s="40">
        <f t="shared" si="14"/>
        <v>2589</v>
      </c>
      <c r="H90" s="40">
        <f t="shared" si="14"/>
        <v>0</v>
      </c>
    </row>
    <row r="91" spans="1:8" ht="31.5" customHeight="1">
      <c r="A91" s="128" t="s">
        <v>4</v>
      </c>
      <c r="B91" s="39"/>
      <c r="C91" s="46" t="s">
        <v>62</v>
      </c>
      <c r="D91" s="46" t="s">
        <v>7</v>
      </c>
      <c r="E91" s="130" t="s">
        <v>136</v>
      </c>
      <c r="F91" s="17" t="s">
        <v>59</v>
      </c>
      <c r="G91" s="40">
        <v>2589</v>
      </c>
      <c r="H91" s="40">
        <v>0</v>
      </c>
    </row>
    <row r="92" spans="1:8" ht="31.5" customHeight="1">
      <c r="A92" s="39" t="s">
        <v>36</v>
      </c>
      <c r="B92" s="39" t="s">
        <v>76</v>
      </c>
      <c r="C92" s="50" t="s">
        <v>62</v>
      </c>
      <c r="D92" s="50" t="s">
        <v>7</v>
      </c>
      <c r="E92" s="51" t="s">
        <v>37</v>
      </c>
      <c r="F92" s="51"/>
      <c r="G92" s="31">
        <f>G93</f>
        <v>240</v>
      </c>
      <c r="H92" s="31">
        <f>H93</f>
        <v>240</v>
      </c>
    </row>
    <row r="93" spans="1:8" ht="31.5" customHeight="1">
      <c r="A93" s="39" t="s">
        <v>38</v>
      </c>
      <c r="B93" s="39" t="s">
        <v>76</v>
      </c>
      <c r="C93" s="46" t="s">
        <v>62</v>
      </c>
      <c r="D93" s="46" t="s">
        <v>7</v>
      </c>
      <c r="E93" s="39" t="s">
        <v>40</v>
      </c>
      <c r="F93" s="46"/>
      <c r="G93" s="31">
        <f>G94</f>
        <v>240</v>
      </c>
      <c r="H93" s="31">
        <f>H94</f>
        <v>240</v>
      </c>
    </row>
    <row r="94" spans="1:8" ht="16.5" customHeight="1">
      <c r="A94" s="49" t="s">
        <v>23</v>
      </c>
      <c r="B94" s="39" t="s">
        <v>76</v>
      </c>
      <c r="C94" s="17" t="s">
        <v>62</v>
      </c>
      <c r="D94" s="17" t="s">
        <v>7</v>
      </c>
      <c r="E94" s="39" t="s">
        <v>40</v>
      </c>
      <c r="F94" s="17" t="s">
        <v>61</v>
      </c>
      <c r="G94" s="31">
        <v>240</v>
      </c>
      <c r="H94" s="31">
        <v>240</v>
      </c>
    </row>
    <row r="95" spans="1:8" ht="31.5" customHeight="1">
      <c r="A95" s="54" t="s">
        <v>39</v>
      </c>
      <c r="B95" s="39" t="s">
        <v>76</v>
      </c>
      <c r="C95" s="54" t="s">
        <v>62</v>
      </c>
      <c r="D95" s="54" t="s">
        <v>20</v>
      </c>
      <c r="E95" s="54" t="s">
        <v>6</v>
      </c>
      <c r="F95" s="54" t="s">
        <v>2</v>
      </c>
      <c r="G95" s="38">
        <f>G96+G109</f>
        <v>707747</v>
      </c>
      <c r="H95" s="38">
        <f>H96+H109</f>
        <v>707747</v>
      </c>
    </row>
    <row r="96" spans="1:8" ht="31.5" customHeight="1">
      <c r="A96" s="52" t="s">
        <v>39</v>
      </c>
      <c r="B96" s="39" t="s">
        <v>76</v>
      </c>
      <c r="C96" s="52" t="s">
        <v>62</v>
      </c>
      <c r="D96" s="52" t="s">
        <v>20</v>
      </c>
      <c r="E96" s="35" t="s">
        <v>46</v>
      </c>
      <c r="F96" s="52"/>
      <c r="G96" s="31">
        <f>G97+G99+G102+G104+G106</f>
        <v>683087</v>
      </c>
      <c r="H96" s="31">
        <f>H97+H99+H102+H104+H106</f>
        <v>683087</v>
      </c>
    </row>
    <row r="97" spans="1:8" ht="31.5" customHeight="1">
      <c r="A97" s="46" t="s">
        <v>41</v>
      </c>
      <c r="B97" s="39" t="s">
        <v>76</v>
      </c>
      <c r="C97" s="46" t="s">
        <v>62</v>
      </c>
      <c r="D97" s="46" t="s">
        <v>20</v>
      </c>
      <c r="E97" s="39" t="s">
        <v>47</v>
      </c>
      <c r="F97" s="46"/>
      <c r="G97" s="60">
        <f>G98</f>
        <v>118780</v>
      </c>
      <c r="H97" s="60">
        <f>H98</f>
        <v>118780</v>
      </c>
    </row>
    <row r="98" spans="1:8" ht="31.5" customHeight="1">
      <c r="A98" s="65" t="s">
        <v>23</v>
      </c>
      <c r="B98" s="39" t="s">
        <v>76</v>
      </c>
      <c r="C98" s="46" t="s">
        <v>62</v>
      </c>
      <c r="D98" s="46" t="s">
        <v>20</v>
      </c>
      <c r="E98" s="39" t="s">
        <v>47</v>
      </c>
      <c r="F98" s="39" t="s">
        <v>61</v>
      </c>
      <c r="G98" s="60">
        <v>118780</v>
      </c>
      <c r="H98" s="60">
        <v>118780</v>
      </c>
    </row>
    <row r="99" spans="1:8" ht="58.5" customHeight="1">
      <c r="A99" s="52" t="s">
        <v>42</v>
      </c>
      <c r="B99" s="39" t="s">
        <v>76</v>
      </c>
      <c r="C99" s="52" t="s">
        <v>62</v>
      </c>
      <c r="D99" s="52" t="s">
        <v>20</v>
      </c>
      <c r="E99" s="35" t="s">
        <v>48</v>
      </c>
      <c r="F99" s="52"/>
      <c r="G99" s="31">
        <f>G100+G101</f>
        <v>389502.5</v>
      </c>
      <c r="H99" s="31">
        <f>H100+H101</f>
        <v>389502.5</v>
      </c>
    </row>
    <row r="100" spans="1:8" ht="36.75" customHeight="1">
      <c r="A100" s="35" t="s">
        <v>3</v>
      </c>
      <c r="B100" s="39" t="s">
        <v>76</v>
      </c>
      <c r="C100" s="52" t="s">
        <v>62</v>
      </c>
      <c r="D100" s="52" t="s">
        <v>20</v>
      </c>
      <c r="E100" s="35" t="s">
        <v>48</v>
      </c>
      <c r="F100" s="35">
        <v>500</v>
      </c>
      <c r="G100" s="31">
        <v>139091</v>
      </c>
      <c r="H100" s="31">
        <v>139091</v>
      </c>
    </row>
    <row r="101" spans="1:8" ht="36.75" customHeight="1">
      <c r="A101" s="65" t="s">
        <v>23</v>
      </c>
      <c r="B101" s="39" t="s">
        <v>76</v>
      </c>
      <c r="C101" s="52" t="s">
        <v>62</v>
      </c>
      <c r="D101" s="52" t="s">
        <v>20</v>
      </c>
      <c r="E101" s="35" t="s">
        <v>48</v>
      </c>
      <c r="F101" s="35" t="s">
        <v>61</v>
      </c>
      <c r="G101" s="31">
        <v>250411.5</v>
      </c>
      <c r="H101" s="31">
        <v>250411.5</v>
      </c>
    </row>
    <row r="102" spans="1:8" ht="36.75" customHeight="1">
      <c r="A102" s="46" t="s">
        <v>43</v>
      </c>
      <c r="B102" s="46"/>
      <c r="C102" s="46" t="s">
        <v>62</v>
      </c>
      <c r="D102" s="46" t="s">
        <v>20</v>
      </c>
      <c r="E102" s="39" t="s">
        <v>49</v>
      </c>
      <c r="F102" s="46"/>
      <c r="G102" s="60">
        <f>G103</f>
        <v>54536.9</v>
      </c>
      <c r="H102" s="60">
        <f>H103</f>
        <v>54536.9</v>
      </c>
    </row>
    <row r="103" spans="1:8" ht="36.75" customHeight="1">
      <c r="A103" s="65" t="s">
        <v>23</v>
      </c>
      <c r="B103" s="39"/>
      <c r="C103" s="46" t="s">
        <v>62</v>
      </c>
      <c r="D103" s="46" t="s">
        <v>20</v>
      </c>
      <c r="E103" s="39" t="s">
        <v>49</v>
      </c>
      <c r="F103" s="39" t="s">
        <v>61</v>
      </c>
      <c r="G103" s="60">
        <v>54536.9</v>
      </c>
      <c r="H103" s="60">
        <v>54536.9</v>
      </c>
    </row>
    <row r="104" spans="1:8" ht="36.75" customHeight="1">
      <c r="A104" s="46" t="s">
        <v>44</v>
      </c>
      <c r="B104" s="39" t="s">
        <v>76</v>
      </c>
      <c r="C104" s="52" t="s">
        <v>62</v>
      </c>
      <c r="D104" s="52" t="s">
        <v>20</v>
      </c>
      <c r="E104" s="35" t="s">
        <v>50</v>
      </c>
      <c r="F104" s="52"/>
      <c r="G104" s="31">
        <f>G105</f>
        <v>14730</v>
      </c>
      <c r="H104" s="31">
        <f>H105</f>
        <v>14730</v>
      </c>
    </row>
    <row r="105" spans="1:8" ht="36.75" customHeight="1">
      <c r="A105" s="39" t="s">
        <v>3</v>
      </c>
      <c r="B105" s="39" t="s">
        <v>76</v>
      </c>
      <c r="C105" s="52" t="s">
        <v>62</v>
      </c>
      <c r="D105" s="52" t="s">
        <v>20</v>
      </c>
      <c r="E105" s="35" t="s">
        <v>50</v>
      </c>
      <c r="F105" s="35">
        <v>500</v>
      </c>
      <c r="G105" s="31">
        <v>14730</v>
      </c>
      <c r="H105" s="31">
        <v>14730</v>
      </c>
    </row>
    <row r="106" spans="1:8" ht="48.75" customHeight="1">
      <c r="A106" s="46" t="s">
        <v>45</v>
      </c>
      <c r="B106" s="39" t="s">
        <v>76</v>
      </c>
      <c r="C106" s="52" t="s">
        <v>62</v>
      </c>
      <c r="D106" s="52" t="s">
        <v>20</v>
      </c>
      <c r="E106" s="35" t="s">
        <v>51</v>
      </c>
      <c r="F106" s="52"/>
      <c r="G106" s="31">
        <f>G107+G108</f>
        <v>105537.6</v>
      </c>
      <c r="H106" s="31">
        <f>H107+H108</f>
        <v>105537.6</v>
      </c>
    </row>
    <row r="107" spans="1:8" ht="36.75" customHeight="1">
      <c r="A107" s="39" t="s">
        <v>3</v>
      </c>
      <c r="B107" s="39" t="s">
        <v>76</v>
      </c>
      <c r="C107" s="46" t="s">
        <v>62</v>
      </c>
      <c r="D107" s="46" t="s">
        <v>20</v>
      </c>
      <c r="E107" s="39" t="s">
        <v>51</v>
      </c>
      <c r="F107" s="39">
        <v>500</v>
      </c>
      <c r="G107" s="31">
        <v>9227</v>
      </c>
      <c r="H107" s="31">
        <v>9227</v>
      </c>
    </row>
    <row r="108" spans="1:8" ht="36.75" customHeight="1">
      <c r="A108" s="65" t="s">
        <v>23</v>
      </c>
      <c r="B108" s="39"/>
      <c r="C108" s="46" t="s">
        <v>62</v>
      </c>
      <c r="D108" s="46" t="s">
        <v>20</v>
      </c>
      <c r="E108" s="39" t="s">
        <v>51</v>
      </c>
      <c r="F108" s="39" t="s">
        <v>61</v>
      </c>
      <c r="G108" s="31">
        <v>96310.6</v>
      </c>
      <c r="H108" s="31">
        <v>96310.6</v>
      </c>
    </row>
    <row r="109" spans="1:8" ht="36.75" customHeight="1">
      <c r="A109" s="39" t="s">
        <v>8</v>
      </c>
      <c r="B109" s="39" t="s">
        <v>76</v>
      </c>
      <c r="C109" s="78" t="s">
        <v>62</v>
      </c>
      <c r="D109" s="78" t="s">
        <v>20</v>
      </c>
      <c r="E109" s="79" t="s">
        <v>9</v>
      </c>
      <c r="F109" s="79"/>
      <c r="G109" s="86">
        <f>G110</f>
        <v>24660</v>
      </c>
      <c r="H109" s="86">
        <f>H110</f>
        <v>24660</v>
      </c>
    </row>
    <row r="110" spans="1:8" ht="60" customHeight="1">
      <c r="A110" s="97" t="s">
        <v>121</v>
      </c>
      <c r="B110" s="39" t="s">
        <v>76</v>
      </c>
      <c r="C110" s="78" t="s">
        <v>62</v>
      </c>
      <c r="D110" s="78" t="s">
        <v>20</v>
      </c>
      <c r="E110" s="79" t="s">
        <v>116</v>
      </c>
      <c r="F110" s="79"/>
      <c r="G110" s="86">
        <f>G111</f>
        <v>24660</v>
      </c>
      <c r="H110" s="86">
        <f>H111</f>
        <v>24660</v>
      </c>
    </row>
    <row r="111" spans="1:8" ht="42.75" customHeight="1">
      <c r="A111" s="39" t="s">
        <v>3</v>
      </c>
      <c r="B111" s="39" t="s">
        <v>76</v>
      </c>
      <c r="C111" s="78" t="s">
        <v>62</v>
      </c>
      <c r="D111" s="78" t="s">
        <v>20</v>
      </c>
      <c r="E111" s="79" t="s">
        <v>116</v>
      </c>
      <c r="F111" s="79" t="s">
        <v>73</v>
      </c>
      <c r="G111" s="86">
        <v>24660</v>
      </c>
      <c r="H111" s="86">
        <v>24660</v>
      </c>
    </row>
    <row r="112" spans="1:8" ht="36.75" customHeight="1">
      <c r="A112" s="33" t="s">
        <v>99</v>
      </c>
      <c r="B112" s="75"/>
      <c r="C112" s="95" t="s">
        <v>100</v>
      </c>
      <c r="D112" s="95" t="s">
        <v>17</v>
      </c>
      <c r="E112" s="75" t="s">
        <v>6</v>
      </c>
      <c r="F112" s="75" t="s">
        <v>2</v>
      </c>
      <c r="G112" s="38">
        <f aca="true" t="shared" si="15" ref="G112:H116">G113</f>
        <v>37000</v>
      </c>
      <c r="H112" s="38">
        <f t="shared" si="15"/>
        <v>35000</v>
      </c>
    </row>
    <row r="113" spans="1:8" ht="36.75" customHeight="1">
      <c r="A113" s="63" t="s">
        <v>101</v>
      </c>
      <c r="B113" s="79"/>
      <c r="C113" s="78" t="s">
        <v>100</v>
      </c>
      <c r="D113" s="78" t="s">
        <v>7</v>
      </c>
      <c r="E113" s="79" t="s">
        <v>6</v>
      </c>
      <c r="F113" s="79"/>
      <c r="G113" s="40">
        <f>G114</f>
        <v>37000</v>
      </c>
      <c r="H113" s="40">
        <f>H114</f>
        <v>35000</v>
      </c>
    </row>
    <row r="114" spans="1:8" ht="55.5" customHeight="1">
      <c r="A114" s="126" t="s">
        <v>131</v>
      </c>
      <c r="B114" s="39"/>
      <c r="C114" s="78" t="s">
        <v>100</v>
      </c>
      <c r="D114" s="78" t="s">
        <v>7</v>
      </c>
      <c r="E114" s="127" t="s">
        <v>132</v>
      </c>
      <c r="F114" s="47"/>
      <c r="G114" s="40">
        <f>G115</f>
        <v>37000</v>
      </c>
      <c r="H114" s="40">
        <f>H115</f>
        <v>35000</v>
      </c>
    </row>
    <row r="115" spans="1:8" ht="89.25" customHeight="1">
      <c r="A115" s="128" t="s">
        <v>133</v>
      </c>
      <c r="B115" s="39"/>
      <c r="C115" s="78" t="s">
        <v>100</v>
      </c>
      <c r="D115" s="78" t="s">
        <v>7</v>
      </c>
      <c r="E115" s="129" t="s">
        <v>134</v>
      </c>
      <c r="F115" s="47"/>
      <c r="G115" s="31">
        <f t="shared" si="15"/>
        <v>37000</v>
      </c>
      <c r="H115" s="31">
        <f t="shared" si="15"/>
        <v>35000</v>
      </c>
    </row>
    <row r="116" spans="1:8" ht="46.5" customHeight="1">
      <c r="A116" s="128" t="s">
        <v>135</v>
      </c>
      <c r="B116" s="39"/>
      <c r="C116" s="78" t="s">
        <v>100</v>
      </c>
      <c r="D116" s="78" t="s">
        <v>7</v>
      </c>
      <c r="E116" s="130" t="s">
        <v>136</v>
      </c>
      <c r="F116" s="17"/>
      <c r="G116" s="31">
        <f t="shared" si="15"/>
        <v>37000</v>
      </c>
      <c r="H116" s="31">
        <f t="shared" si="15"/>
        <v>35000</v>
      </c>
    </row>
    <row r="117" spans="1:8" ht="36.75" customHeight="1">
      <c r="A117" s="128" t="s">
        <v>4</v>
      </c>
      <c r="B117" s="39"/>
      <c r="C117" s="78" t="s">
        <v>100</v>
      </c>
      <c r="D117" s="78" t="s">
        <v>7</v>
      </c>
      <c r="E117" s="130" t="s">
        <v>136</v>
      </c>
      <c r="F117" s="17" t="s">
        <v>59</v>
      </c>
      <c r="G117" s="31">
        <v>37000</v>
      </c>
      <c r="H117">
        <v>35000</v>
      </c>
    </row>
    <row r="118" spans="1:8" ht="36.75" customHeight="1">
      <c r="A118" s="55" t="s">
        <v>110</v>
      </c>
      <c r="B118" s="39" t="s">
        <v>76</v>
      </c>
      <c r="C118" s="56" t="s">
        <v>58</v>
      </c>
      <c r="D118" s="56" t="s">
        <v>17</v>
      </c>
      <c r="E118" s="37" t="s">
        <v>6</v>
      </c>
      <c r="F118" s="37" t="s">
        <v>2</v>
      </c>
      <c r="G118" s="38">
        <f aca="true" t="shared" si="16" ref="G118:H122">G119</f>
        <v>17000</v>
      </c>
      <c r="H118" s="38">
        <f t="shared" si="16"/>
        <v>14000</v>
      </c>
    </row>
    <row r="119" spans="1:8" ht="36.75" customHeight="1">
      <c r="A119" s="57" t="s">
        <v>111</v>
      </c>
      <c r="B119" s="39" t="s">
        <v>76</v>
      </c>
      <c r="C119" s="88" t="s">
        <v>58</v>
      </c>
      <c r="D119" s="88" t="s">
        <v>19</v>
      </c>
      <c r="E119" s="37" t="s">
        <v>6</v>
      </c>
      <c r="F119" s="37" t="s">
        <v>2</v>
      </c>
      <c r="G119" s="31">
        <f>G120</f>
        <v>17000</v>
      </c>
      <c r="H119" s="31">
        <f>H120</f>
        <v>14000</v>
      </c>
    </row>
    <row r="120" spans="1:8" ht="36.75" customHeight="1">
      <c r="A120" s="126" t="s">
        <v>131</v>
      </c>
      <c r="B120" s="39"/>
      <c r="C120" s="46" t="s">
        <v>58</v>
      </c>
      <c r="D120" s="46" t="s">
        <v>19</v>
      </c>
      <c r="E120" s="127" t="s">
        <v>132</v>
      </c>
      <c r="F120" s="47"/>
      <c r="G120" s="31">
        <f>G121</f>
        <v>17000</v>
      </c>
      <c r="H120" s="31">
        <f>H121</f>
        <v>14000</v>
      </c>
    </row>
    <row r="121" spans="1:8" ht="36.75" customHeight="1">
      <c r="A121" s="128" t="s">
        <v>133</v>
      </c>
      <c r="B121" s="39"/>
      <c r="C121" s="46" t="s">
        <v>58</v>
      </c>
      <c r="D121" s="46" t="s">
        <v>19</v>
      </c>
      <c r="E121" s="129" t="s">
        <v>134</v>
      </c>
      <c r="F121" s="47"/>
      <c r="G121" s="31">
        <f t="shared" si="16"/>
        <v>17000</v>
      </c>
      <c r="H121" s="31">
        <f t="shared" si="16"/>
        <v>14000</v>
      </c>
    </row>
    <row r="122" spans="1:8" ht="36.75" customHeight="1">
      <c r="A122" s="128" t="s">
        <v>135</v>
      </c>
      <c r="B122" s="39"/>
      <c r="C122" s="46" t="s">
        <v>58</v>
      </c>
      <c r="D122" s="46" t="s">
        <v>19</v>
      </c>
      <c r="E122" s="130" t="s">
        <v>136</v>
      </c>
      <c r="F122" s="17"/>
      <c r="G122" s="31">
        <f t="shared" si="16"/>
        <v>17000</v>
      </c>
      <c r="H122" s="31">
        <f t="shared" si="16"/>
        <v>14000</v>
      </c>
    </row>
    <row r="123" spans="1:8" ht="44.25" customHeight="1">
      <c r="A123" s="128" t="s">
        <v>4</v>
      </c>
      <c r="B123" s="39"/>
      <c r="C123" s="46" t="s">
        <v>58</v>
      </c>
      <c r="D123" s="46" t="s">
        <v>19</v>
      </c>
      <c r="E123" s="130" t="s">
        <v>136</v>
      </c>
      <c r="F123" s="17" t="s">
        <v>59</v>
      </c>
      <c r="G123" s="31">
        <v>17000</v>
      </c>
      <c r="H123" s="31">
        <v>14000</v>
      </c>
    </row>
    <row r="124" spans="1:8" ht="16.5" customHeight="1">
      <c r="A124" s="73" t="s">
        <v>89</v>
      </c>
      <c r="B124" s="58"/>
      <c r="C124" s="59"/>
      <c r="D124" s="59"/>
      <c r="E124" s="59"/>
      <c r="F124" s="59"/>
      <c r="G124" s="60">
        <f>G8+G14+G24+G34+G44+G64+G70</f>
        <v>1359437</v>
      </c>
      <c r="H124" s="60">
        <f>H8+H14+H24+H34+H44+H64+H70</f>
        <v>1427039</v>
      </c>
    </row>
    <row r="129" spans="1:5" ht="12.75">
      <c r="A129" t="s">
        <v>69</v>
      </c>
      <c r="E129" s="16" t="s">
        <v>90</v>
      </c>
    </row>
  </sheetData>
  <mergeCells count="5">
    <mergeCell ref="F6:G6"/>
    <mergeCell ref="C1:G1"/>
    <mergeCell ref="C2:G2"/>
    <mergeCell ref="C3:G3"/>
    <mergeCell ref="A5:G5"/>
  </mergeCells>
  <printOptions/>
  <pageMargins left="0.19" right="0.19" top="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13"/>
  <sheetViews>
    <sheetView workbookViewId="0" topLeftCell="A63">
      <selection activeCell="C81" sqref="C81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5.125" style="0" customWidth="1"/>
    <col min="4" max="4" width="5.00390625" style="0" customWidth="1"/>
    <col min="5" max="5" width="11.25390625" style="0" customWidth="1"/>
    <col min="6" max="6" width="7.75390625" style="0" customWidth="1"/>
    <col min="7" max="7" width="12.625" style="11" customWidth="1"/>
  </cols>
  <sheetData>
    <row r="1" spans="3:7" ht="12.75">
      <c r="C1" s="163" t="s">
        <v>96</v>
      </c>
      <c r="D1" s="163"/>
      <c r="E1" s="163"/>
      <c r="F1" s="163"/>
      <c r="G1" s="163"/>
    </row>
    <row r="2" spans="3:7" ht="12.75">
      <c r="C2" s="164" t="s">
        <v>13</v>
      </c>
      <c r="D2" s="164"/>
      <c r="E2" s="164"/>
      <c r="F2" s="164"/>
      <c r="G2" s="164"/>
    </row>
    <row r="3" spans="3:7" ht="12.75">
      <c r="C3" s="164" t="s">
        <v>14</v>
      </c>
      <c r="D3" s="164"/>
      <c r="E3" s="164"/>
      <c r="F3" s="164"/>
      <c r="G3" s="164"/>
    </row>
    <row r="5" spans="1:7" ht="45" customHeight="1">
      <c r="A5" s="161" t="s">
        <v>102</v>
      </c>
      <c r="B5" s="161"/>
      <c r="C5" s="161"/>
      <c r="D5" s="161"/>
      <c r="E5" s="161"/>
      <c r="F5" s="161"/>
      <c r="G5" s="161"/>
    </row>
    <row r="6" spans="6:7" ht="12.75">
      <c r="F6" s="162" t="s">
        <v>16</v>
      </c>
      <c r="G6" s="162"/>
    </row>
    <row r="7" spans="1:7" ht="48.75">
      <c r="A7" s="21"/>
      <c r="B7" s="22" t="s">
        <v>0</v>
      </c>
      <c r="C7" s="23" t="s">
        <v>10</v>
      </c>
      <c r="D7" s="24" t="s">
        <v>11</v>
      </c>
      <c r="E7" s="24" t="s">
        <v>18</v>
      </c>
      <c r="F7" s="24" t="s">
        <v>12</v>
      </c>
      <c r="G7" s="70" t="s">
        <v>15</v>
      </c>
    </row>
    <row r="8" spans="1:7" ht="26.25">
      <c r="A8" s="67" t="s">
        <v>78</v>
      </c>
      <c r="B8" s="68"/>
      <c r="C8" s="69" t="s">
        <v>19</v>
      </c>
      <c r="D8" s="69" t="s">
        <v>17</v>
      </c>
      <c r="E8" s="27" t="s">
        <v>6</v>
      </c>
      <c r="F8" s="27" t="s">
        <v>2</v>
      </c>
      <c r="G8" s="71">
        <f>G9</f>
        <v>37578</v>
      </c>
    </row>
    <row r="9" spans="1:8" ht="26.25">
      <c r="A9" s="63" t="s">
        <v>79</v>
      </c>
      <c r="B9" s="99"/>
      <c r="C9" s="100" t="s">
        <v>19</v>
      </c>
      <c r="D9" s="100" t="s">
        <v>108</v>
      </c>
      <c r="E9" s="37" t="s">
        <v>6</v>
      </c>
      <c r="F9" s="37" t="s">
        <v>2</v>
      </c>
      <c r="G9" s="72">
        <f>G10+G13</f>
        <v>37578</v>
      </c>
      <c r="H9" s="89"/>
    </row>
    <row r="10" spans="1:8" ht="51">
      <c r="A10" s="65" t="s">
        <v>80</v>
      </c>
      <c r="B10" s="99"/>
      <c r="C10" s="101" t="s">
        <v>19</v>
      </c>
      <c r="D10" s="101" t="s">
        <v>108</v>
      </c>
      <c r="E10" s="101" t="s">
        <v>82</v>
      </c>
      <c r="F10" s="101" t="s">
        <v>2</v>
      </c>
      <c r="G10" s="102">
        <f>G11</f>
        <v>35620</v>
      </c>
      <c r="H10" s="92"/>
    </row>
    <row r="11" spans="1:8" ht="42.75">
      <c r="A11" s="48" t="s">
        <v>81</v>
      </c>
      <c r="B11" s="99"/>
      <c r="C11" s="101" t="s">
        <v>19</v>
      </c>
      <c r="D11" s="101" t="s">
        <v>108</v>
      </c>
      <c r="E11" s="101" t="s">
        <v>83</v>
      </c>
      <c r="F11" s="101" t="s">
        <v>2</v>
      </c>
      <c r="G11" s="102">
        <f>G12</f>
        <v>35620</v>
      </c>
      <c r="H11" s="92"/>
    </row>
    <row r="12" spans="1:8" ht="22.5">
      <c r="A12" s="49" t="s">
        <v>3</v>
      </c>
      <c r="B12" s="103"/>
      <c r="C12" s="101" t="s">
        <v>19</v>
      </c>
      <c r="D12" s="101" t="s">
        <v>108</v>
      </c>
      <c r="E12" s="101" t="s">
        <v>83</v>
      </c>
      <c r="F12" s="101" t="s">
        <v>73</v>
      </c>
      <c r="G12" s="102">
        <v>35620</v>
      </c>
      <c r="H12" s="92"/>
    </row>
    <row r="13" spans="1:8" ht="39">
      <c r="A13" s="126" t="s">
        <v>131</v>
      </c>
      <c r="B13" s="39"/>
      <c r="C13" s="46" t="s">
        <v>19</v>
      </c>
      <c r="D13" s="46" t="s">
        <v>108</v>
      </c>
      <c r="E13" s="127" t="s">
        <v>132</v>
      </c>
      <c r="F13" s="47"/>
      <c r="G13" s="40">
        <f>G14</f>
        <v>1958</v>
      </c>
      <c r="H13" s="92"/>
    </row>
    <row r="14" spans="1:8" ht="79.5">
      <c r="A14" s="128" t="s">
        <v>133</v>
      </c>
      <c r="B14" s="39"/>
      <c r="C14" s="46" t="s">
        <v>19</v>
      </c>
      <c r="D14" s="46" t="s">
        <v>108</v>
      </c>
      <c r="E14" s="129" t="s">
        <v>134</v>
      </c>
      <c r="F14" s="47"/>
      <c r="G14" s="40">
        <f>G15</f>
        <v>1958</v>
      </c>
      <c r="H14" s="92"/>
    </row>
    <row r="15" spans="1:7" ht="45.75">
      <c r="A15" s="128" t="s">
        <v>135</v>
      </c>
      <c r="B15" s="39"/>
      <c r="C15" s="46" t="s">
        <v>19</v>
      </c>
      <c r="D15" s="46" t="s">
        <v>108</v>
      </c>
      <c r="E15" s="130" t="s">
        <v>136</v>
      </c>
      <c r="F15" s="17"/>
      <c r="G15" s="40">
        <f>G16</f>
        <v>1958</v>
      </c>
    </row>
    <row r="16" spans="1:7" ht="27.75" customHeight="1">
      <c r="A16" s="128" t="s">
        <v>4</v>
      </c>
      <c r="B16" s="39"/>
      <c r="C16" s="46" t="s">
        <v>19</v>
      </c>
      <c r="D16" s="46" t="s">
        <v>108</v>
      </c>
      <c r="E16" s="130" t="s">
        <v>136</v>
      </c>
      <c r="F16" s="17" t="s">
        <v>59</v>
      </c>
      <c r="G16" s="40">
        <v>1958</v>
      </c>
    </row>
    <row r="17" spans="1:7" ht="14.25">
      <c r="A17" s="37" t="s">
        <v>22</v>
      </c>
      <c r="B17" s="37"/>
      <c r="C17" s="74" t="s">
        <v>1</v>
      </c>
      <c r="D17" s="74" t="s">
        <v>17</v>
      </c>
      <c r="E17" s="74" t="s">
        <v>6</v>
      </c>
      <c r="F17" s="74" t="s">
        <v>2</v>
      </c>
      <c r="G17" s="104">
        <f>G19+G30+G22</f>
        <v>918808</v>
      </c>
    </row>
    <row r="18" spans="1:7" ht="14.25">
      <c r="A18" s="37" t="s">
        <v>24</v>
      </c>
      <c r="B18" s="37"/>
      <c r="C18" s="75" t="s">
        <v>1</v>
      </c>
      <c r="D18" s="75" t="s">
        <v>60</v>
      </c>
      <c r="E18" s="75" t="s">
        <v>6</v>
      </c>
      <c r="F18" s="75" t="s">
        <v>2</v>
      </c>
      <c r="G18" s="105">
        <f>G19</f>
        <v>375210</v>
      </c>
    </row>
    <row r="19" spans="1:7" ht="15">
      <c r="A19" s="39" t="s">
        <v>25</v>
      </c>
      <c r="B19" s="39"/>
      <c r="C19" s="76" t="s">
        <v>1</v>
      </c>
      <c r="D19" s="76" t="s">
        <v>60</v>
      </c>
      <c r="E19" s="76" t="s">
        <v>27</v>
      </c>
      <c r="F19" s="76"/>
      <c r="G19" s="106">
        <f>G20</f>
        <v>375210</v>
      </c>
    </row>
    <row r="20" spans="1:7" ht="45">
      <c r="A20" s="39" t="s">
        <v>26</v>
      </c>
      <c r="B20" s="39"/>
      <c r="C20" s="76" t="s">
        <v>1</v>
      </c>
      <c r="D20" s="76" t="s">
        <v>60</v>
      </c>
      <c r="E20" s="76" t="s">
        <v>28</v>
      </c>
      <c r="F20" s="76"/>
      <c r="G20" s="106">
        <f>G21</f>
        <v>375210</v>
      </c>
    </row>
    <row r="21" spans="1:7" ht="31.5" customHeight="1">
      <c r="A21" s="49" t="s">
        <v>23</v>
      </c>
      <c r="B21" s="39"/>
      <c r="C21" s="76" t="s">
        <v>1</v>
      </c>
      <c r="D21" s="76" t="s">
        <v>60</v>
      </c>
      <c r="E21" s="76" t="s">
        <v>28</v>
      </c>
      <c r="F21" s="76" t="s">
        <v>61</v>
      </c>
      <c r="G21" s="106">
        <v>375210</v>
      </c>
    </row>
    <row r="22" spans="1:7" ht="31.5" customHeight="1">
      <c r="A22" s="125" t="s">
        <v>122</v>
      </c>
      <c r="B22" s="37" t="s">
        <v>76</v>
      </c>
      <c r="C22" s="33" t="s">
        <v>1</v>
      </c>
      <c r="D22" s="33" t="s">
        <v>58</v>
      </c>
      <c r="E22" s="33" t="s">
        <v>6</v>
      </c>
      <c r="F22" s="33" t="s">
        <v>2</v>
      </c>
      <c r="G22" s="38">
        <f>G23+G27</f>
        <v>405098</v>
      </c>
    </row>
    <row r="23" spans="1:7" ht="31.5" customHeight="1">
      <c r="A23" s="124" t="s">
        <v>123</v>
      </c>
      <c r="B23" s="39" t="s">
        <v>76</v>
      </c>
      <c r="C23" s="39" t="s">
        <v>1</v>
      </c>
      <c r="D23" s="39" t="s">
        <v>58</v>
      </c>
      <c r="E23" s="39" t="s">
        <v>124</v>
      </c>
      <c r="F23" s="39"/>
      <c r="G23" s="31">
        <f>G25</f>
        <v>384843</v>
      </c>
    </row>
    <row r="24" spans="1:7" ht="31.5" customHeight="1">
      <c r="A24" s="124" t="s">
        <v>125</v>
      </c>
      <c r="B24" s="39" t="s">
        <v>76</v>
      </c>
      <c r="C24" s="39" t="s">
        <v>1</v>
      </c>
      <c r="D24" s="39" t="s">
        <v>58</v>
      </c>
      <c r="E24" s="39" t="s">
        <v>127</v>
      </c>
      <c r="F24" s="39"/>
      <c r="G24" s="31">
        <f>G25</f>
        <v>384843</v>
      </c>
    </row>
    <row r="25" spans="1:7" ht="31.5" customHeight="1">
      <c r="A25" s="124" t="s">
        <v>126</v>
      </c>
      <c r="B25" s="39" t="s">
        <v>76</v>
      </c>
      <c r="C25" s="39" t="s">
        <v>1</v>
      </c>
      <c r="D25" s="39" t="s">
        <v>58</v>
      </c>
      <c r="E25" s="39" t="s">
        <v>128</v>
      </c>
      <c r="F25" s="39"/>
      <c r="G25" s="31">
        <f>G26</f>
        <v>384843</v>
      </c>
    </row>
    <row r="26" spans="1:7" ht="31.5" customHeight="1">
      <c r="A26" s="39" t="s">
        <v>130</v>
      </c>
      <c r="B26" s="39" t="s">
        <v>76</v>
      </c>
      <c r="C26" s="39" t="s">
        <v>1</v>
      </c>
      <c r="D26" s="39" t="s">
        <v>58</v>
      </c>
      <c r="E26" s="39" t="s">
        <v>128</v>
      </c>
      <c r="F26" s="39" t="s">
        <v>129</v>
      </c>
      <c r="G26" s="31">
        <v>384843</v>
      </c>
    </row>
    <row r="27" spans="1:7" ht="31.5" customHeight="1">
      <c r="A27" s="39" t="s">
        <v>8</v>
      </c>
      <c r="B27" s="39" t="s">
        <v>76</v>
      </c>
      <c r="C27" s="44" t="s">
        <v>1</v>
      </c>
      <c r="D27" s="17" t="s">
        <v>58</v>
      </c>
      <c r="E27" s="91" t="s">
        <v>9</v>
      </c>
      <c r="F27" s="45"/>
      <c r="G27" s="31">
        <f>G28</f>
        <v>20255</v>
      </c>
    </row>
    <row r="28" spans="1:7" ht="57.75" customHeight="1">
      <c r="A28" s="97" t="s">
        <v>119</v>
      </c>
      <c r="B28" s="39" t="s">
        <v>76</v>
      </c>
      <c r="C28" s="44" t="s">
        <v>1</v>
      </c>
      <c r="D28" s="17" t="s">
        <v>58</v>
      </c>
      <c r="E28" s="79" t="s">
        <v>116</v>
      </c>
      <c r="F28" s="79"/>
      <c r="G28" s="31">
        <f>G29</f>
        <v>20255</v>
      </c>
    </row>
    <row r="29" spans="1:7" ht="31.5" customHeight="1">
      <c r="A29" s="39" t="s">
        <v>3</v>
      </c>
      <c r="B29" s="39" t="s">
        <v>76</v>
      </c>
      <c r="C29" s="44" t="s">
        <v>1</v>
      </c>
      <c r="D29" s="17" t="s">
        <v>58</v>
      </c>
      <c r="E29" s="79" t="s">
        <v>116</v>
      </c>
      <c r="F29" s="79" t="s">
        <v>73</v>
      </c>
      <c r="G29" s="31">
        <v>20255</v>
      </c>
    </row>
    <row r="30" spans="1:7" ht="25.5">
      <c r="A30" s="41" t="s">
        <v>70</v>
      </c>
      <c r="B30" s="107"/>
      <c r="C30" s="108" t="s">
        <v>1</v>
      </c>
      <c r="D30" s="108" t="s">
        <v>71</v>
      </c>
      <c r="E30" s="108" t="s">
        <v>6</v>
      </c>
      <c r="F30" s="108" t="s">
        <v>2</v>
      </c>
      <c r="G30" s="105">
        <f>G31+G34</f>
        <v>138500</v>
      </c>
    </row>
    <row r="31" spans="1:7" s="12" customFormat="1" ht="44.25" customHeight="1">
      <c r="A31" s="5" t="s">
        <v>103</v>
      </c>
      <c r="B31" s="3" t="s">
        <v>76</v>
      </c>
      <c r="C31" s="17" t="s">
        <v>1</v>
      </c>
      <c r="D31" s="17" t="s">
        <v>71</v>
      </c>
      <c r="E31" s="3" t="s">
        <v>104</v>
      </c>
      <c r="F31" s="47"/>
      <c r="G31" s="109">
        <f>G32</f>
        <v>9500</v>
      </c>
    </row>
    <row r="32" spans="1:7" s="12" customFormat="1" ht="55.5" customHeight="1">
      <c r="A32" s="39" t="s">
        <v>3</v>
      </c>
      <c r="B32" s="3" t="s">
        <v>76</v>
      </c>
      <c r="C32" s="17" t="s">
        <v>1</v>
      </c>
      <c r="D32" s="17" t="s">
        <v>71</v>
      </c>
      <c r="E32" s="3" t="s">
        <v>104</v>
      </c>
      <c r="F32" s="91" t="s">
        <v>73</v>
      </c>
      <c r="G32" s="109">
        <v>9500</v>
      </c>
    </row>
    <row r="33" spans="1:7" s="12" customFormat="1" ht="27" customHeight="1">
      <c r="A33" s="39" t="s">
        <v>8</v>
      </c>
      <c r="B33" s="39"/>
      <c r="C33" s="3" t="s">
        <v>1</v>
      </c>
      <c r="D33" s="3" t="s">
        <v>71</v>
      </c>
      <c r="E33" s="79" t="s">
        <v>9</v>
      </c>
      <c r="F33" s="37"/>
      <c r="G33" s="109">
        <f>G34</f>
        <v>129000</v>
      </c>
    </row>
    <row r="34" spans="1:18" s="12" customFormat="1" ht="54" customHeight="1">
      <c r="A34" s="113" t="s">
        <v>120</v>
      </c>
      <c r="B34" s="39"/>
      <c r="C34" s="3" t="s">
        <v>1</v>
      </c>
      <c r="D34" s="3" t="s">
        <v>71</v>
      </c>
      <c r="E34" s="35" t="s">
        <v>106</v>
      </c>
      <c r="F34" s="79"/>
      <c r="G34" s="85">
        <f>G35</f>
        <v>129000</v>
      </c>
      <c r="R34" s="83"/>
    </row>
    <row r="35" spans="1:18" s="12" customFormat="1" ht="69" customHeight="1">
      <c r="A35" s="49" t="s">
        <v>3</v>
      </c>
      <c r="B35" s="39"/>
      <c r="C35" s="3" t="s">
        <v>1</v>
      </c>
      <c r="D35" s="3" t="s">
        <v>71</v>
      </c>
      <c r="E35" s="35" t="s">
        <v>106</v>
      </c>
      <c r="F35" s="79" t="s">
        <v>73</v>
      </c>
      <c r="G35" s="85">
        <v>129000</v>
      </c>
      <c r="R35" s="83"/>
    </row>
    <row r="36" spans="1:7" ht="28.5">
      <c r="A36" s="37" t="s">
        <v>29</v>
      </c>
      <c r="B36" s="37"/>
      <c r="C36" s="74" t="s">
        <v>62</v>
      </c>
      <c r="D36" s="74" t="s">
        <v>17</v>
      </c>
      <c r="E36" s="74" t="s">
        <v>6</v>
      </c>
      <c r="F36" s="74" t="s">
        <v>2</v>
      </c>
      <c r="G36" s="104">
        <f>G37+G50+G59</f>
        <v>1168678.3</v>
      </c>
    </row>
    <row r="37" spans="1:7" ht="14.25">
      <c r="A37" s="37" t="s">
        <v>30</v>
      </c>
      <c r="B37" s="37"/>
      <c r="C37" s="75" t="s">
        <v>62</v>
      </c>
      <c r="D37" s="75" t="s">
        <v>19</v>
      </c>
      <c r="E37" s="75" t="s">
        <v>6</v>
      </c>
      <c r="F37" s="75" t="s">
        <v>2</v>
      </c>
      <c r="G37" s="105">
        <f>G38+G42+G47</f>
        <v>200514</v>
      </c>
    </row>
    <row r="38" spans="1:7" ht="47.25" customHeight="1">
      <c r="A38" s="126" t="s">
        <v>131</v>
      </c>
      <c r="B38" s="39"/>
      <c r="C38" s="46" t="s">
        <v>62</v>
      </c>
      <c r="D38" s="46" t="s">
        <v>19</v>
      </c>
      <c r="E38" s="127" t="s">
        <v>132</v>
      </c>
      <c r="F38" s="47"/>
      <c r="G38" s="40">
        <f>G39</f>
        <v>30000</v>
      </c>
    </row>
    <row r="39" spans="1:7" ht="45.75" customHeight="1">
      <c r="A39" s="128" t="s">
        <v>133</v>
      </c>
      <c r="B39" s="39"/>
      <c r="C39" s="46" t="s">
        <v>62</v>
      </c>
      <c r="D39" s="46" t="s">
        <v>19</v>
      </c>
      <c r="E39" s="129" t="s">
        <v>134</v>
      </c>
      <c r="F39" s="47"/>
      <c r="G39" s="40">
        <f>G40</f>
        <v>30000</v>
      </c>
    </row>
    <row r="40" spans="1:7" ht="51" customHeight="1">
      <c r="A40" s="128" t="s">
        <v>135</v>
      </c>
      <c r="B40" s="39"/>
      <c r="C40" s="46" t="s">
        <v>62</v>
      </c>
      <c r="D40" s="46" t="s">
        <v>19</v>
      </c>
      <c r="E40" s="130" t="s">
        <v>136</v>
      </c>
      <c r="F40" s="17"/>
      <c r="G40" s="40">
        <f>G41</f>
        <v>30000</v>
      </c>
    </row>
    <row r="41" spans="1:7" ht="19.5" customHeight="1">
      <c r="A41" s="128" t="s">
        <v>4</v>
      </c>
      <c r="B41" s="39"/>
      <c r="C41" s="46" t="s">
        <v>62</v>
      </c>
      <c r="D41" s="46" t="s">
        <v>19</v>
      </c>
      <c r="E41" s="130" t="s">
        <v>136</v>
      </c>
      <c r="F41" s="17" t="s">
        <v>59</v>
      </c>
      <c r="G41" s="40">
        <v>30000</v>
      </c>
    </row>
    <row r="42" spans="1:7" ht="30">
      <c r="A42" s="39" t="s">
        <v>8</v>
      </c>
      <c r="B42" s="39"/>
      <c r="C42" s="77" t="s">
        <v>62</v>
      </c>
      <c r="D42" s="77" t="s">
        <v>19</v>
      </c>
      <c r="E42" s="76" t="s">
        <v>9</v>
      </c>
      <c r="F42" s="76"/>
      <c r="G42" s="106">
        <f>G43+G45</f>
        <v>144314</v>
      </c>
    </row>
    <row r="43" spans="1:7" ht="45.75">
      <c r="A43" s="84" t="s">
        <v>91</v>
      </c>
      <c r="B43" s="39"/>
      <c r="C43" s="46" t="s">
        <v>62</v>
      </c>
      <c r="D43" s="46" t="s">
        <v>19</v>
      </c>
      <c r="E43" s="35" t="s">
        <v>74</v>
      </c>
      <c r="F43" s="33"/>
      <c r="G43" s="102">
        <f>G44</f>
        <v>7314</v>
      </c>
    </row>
    <row r="44" spans="1:7" ht="30">
      <c r="A44" s="39" t="s">
        <v>3</v>
      </c>
      <c r="B44" s="39"/>
      <c r="C44" s="46" t="s">
        <v>62</v>
      </c>
      <c r="D44" s="46" t="s">
        <v>19</v>
      </c>
      <c r="E44" s="35" t="s">
        <v>74</v>
      </c>
      <c r="F44" s="35">
        <v>500</v>
      </c>
      <c r="G44" s="109">
        <v>7314</v>
      </c>
    </row>
    <row r="45" spans="1:7" ht="39">
      <c r="A45" s="87" t="s">
        <v>118</v>
      </c>
      <c r="B45" s="39"/>
      <c r="C45" s="46" t="s">
        <v>62</v>
      </c>
      <c r="D45" s="46" t="s">
        <v>19</v>
      </c>
      <c r="E45" s="35" t="s">
        <v>92</v>
      </c>
      <c r="F45" s="33"/>
      <c r="G45" s="109">
        <f>G46</f>
        <v>137000</v>
      </c>
    </row>
    <row r="46" spans="1:7" ht="30">
      <c r="A46" s="39" t="s">
        <v>3</v>
      </c>
      <c r="B46" s="39"/>
      <c r="C46" s="46" t="s">
        <v>62</v>
      </c>
      <c r="D46" s="46" t="s">
        <v>19</v>
      </c>
      <c r="E46" s="35" t="s">
        <v>92</v>
      </c>
      <c r="F46" s="35">
        <v>500</v>
      </c>
      <c r="G46" s="109">
        <v>137000</v>
      </c>
    </row>
    <row r="47" spans="1:7" ht="15">
      <c r="A47" s="39" t="s">
        <v>31</v>
      </c>
      <c r="B47" s="39"/>
      <c r="C47" s="46" t="s">
        <v>62</v>
      </c>
      <c r="D47" s="46" t="s">
        <v>19</v>
      </c>
      <c r="E47" s="39" t="s">
        <v>32</v>
      </c>
      <c r="F47" s="39"/>
      <c r="G47" s="109">
        <f>G48</f>
        <v>26200</v>
      </c>
    </row>
    <row r="48" spans="1:7" ht="30">
      <c r="A48" s="39" t="s">
        <v>33</v>
      </c>
      <c r="B48" s="39"/>
      <c r="C48" s="46" t="s">
        <v>62</v>
      </c>
      <c r="D48" s="46" t="s">
        <v>19</v>
      </c>
      <c r="E48" s="39" t="s">
        <v>34</v>
      </c>
      <c r="F48" s="39"/>
      <c r="G48" s="109">
        <f>G49</f>
        <v>26200</v>
      </c>
    </row>
    <row r="49" spans="1:7" ht="30">
      <c r="A49" s="39" t="s">
        <v>3</v>
      </c>
      <c r="B49" s="39"/>
      <c r="C49" s="46" t="s">
        <v>62</v>
      </c>
      <c r="D49" s="46" t="s">
        <v>19</v>
      </c>
      <c r="E49" s="39" t="s">
        <v>34</v>
      </c>
      <c r="F49" s="39">
        <v>500</v>
      </c>
      <c r="G49" s="109">
        <v>26200</v>
      </c>
    </row>
    <row r="50" spans="1:7" ht="14.25">
      <c r="A50" s="37" t="s">
        <v>35</v>
      </c>
      <c r="B50" s="37"/>
      <c r="C50" s="80" t="s">
        <v>62</v>
      </c>
      <c r="D50" s="80" t="s">
        <v>7</v>
      </c>
      <c r="E50" s="80" t="s">
        <v>6</v>
      </c>
      <c r="F50" s="80" t="s">
        <v>2</v>
      </c>
      <c r="G50" s="105">
        <f>G51+G55</f>
        <v>99788</v>
      </c>
    </row>
    <row r="51" spans="1:7" ht="51.75" customHeight="1">
      <c r="A51" s="126" t="s">
        <v>131</v>
      </c>
      <c r="B51" s="39"/>
      <c r="C51" s="46" t="s">
        <v>62</v>
      </c>
      <c r="D51" s="46" t="s">
        <v>7</v>
      </c>
      <c r="E51" s="127" t="s">
        <v>132</v>
      </c>
      <c r="F51" s="47"/>
      <c r="G51" s="40">
        <f>G52</f>
        <v>94900</v>
      </c>
    </row>
    <row r="52" spans="1:7" ht="84" customHeight="1">
      <c r="A52" s="128" t="s">
        <v>133</v>
      </c>
      <c r="B52" s="39"/>
      <c r="C52" s="46" t="s">
        <v>62</v>
      </c>
      <c r="D52" s="46" t="s">
        <v>7</v>
      </c>
      <c r="E52" s="129" t="s">
        <v>134</v>
      </c>
      <c r="F52" s="47"/>
      <c r="G52" s="40">
        <f>G53</f>
        <v>94900</v>
      </c>
    </row>
    <row r="53" spans="1:7" ht="48.75" customHeight="1">
      <c r="A53" s="128" t="s">
        <v>135</v>
      </c>
      <c r="B53" s="39"/>
      <c r="C53" s="46" t="s">
        <v>62</v>
      </c>
      <c r="D53" s="46" t="s">
        <v>7</v>
      </c>
      <c r="E53" s="130" t="s">
        <v>136</v>
      </c>
      <c r="F53" s="17"/>
      <c r="G53" s="40">
        <f>G54</f>
        <v>94900</v>
      </c>
    </row>
    <row r="54" spans="1:7" ht="31.5" customHeight="1">
      <c r="A54" s="128" t="s">
        <v>4</v>
      </c>
      <c r="B54" s="39"/>
      <c r="C54" s="46" t="s">
        <v>62</v>
      </c>
      <c r="D54" s="46" t="s">
        <v>7</v>
      </c>
      <c r="E54" s="130" t="s">
        <v>136</v>
      </c>
      <c r="F54" s="17" t="s">
        <v>59</v>
      </c>
      <c r="G54" s="40">
        <v>94900</v>
      </c>
    </row>
    <row r="55" spans="1:7" ht="30">
      <c r="A55" s="39" t="s">
        <v>36</v>
      </c>
      <c r="B55" s="39"/>
      <c r="C55" s="78" t="s">
        <v>62</v>
      </c>
      <c r="D55" s="77" t="s">
        <v>7</v>
      </c>
      <c r="E55" s="76" t="s">
        <v>37</v>
      </c>
      <c r="F55" s="76"/>
      <c r="G55" s="106">
        <f>G56</f>
        <v>4888</v>
      </c>
    </row>
    <row r="56" spans="1:7" ht="30">
      <c r="A56" s="39" t="s">
        <v>38</v>
      </c>
      <c r="B56" s="39"/>
      <c r="C56" s="78" t="s">
        <v>62</v>
      </c>
      <c r="D56" s="77" t="s">
        <v>7</v>
      </c>
      <c r="E56" s="76" t="s">
        <v>40</v>
      </c>
      <c r="F56" s="77"/>
      <c r="G56" s="106">
        <f>G57+G58</f>
        <v>4888</v>
      </c>
    </row>
    <row r="57" spans="1:7" ht="15">
      <c r="A57" s="53" t="s">
        <v>23</v>
      </c>
      <c r="B57" s="107"/>
      <c r="C57" s="110" t="s">
        <v>62</v>
      </c>
      <c r="D57" s="110" t="s">
        <v>7</v>
      </c>
      <c r="E57" s="79" t="s">
        <v>40</v>
      </c>
      <c r="F57" s="110" t="s">
        <v>61</v>
      </c>
      <c r="G57" s="106">
        <v>240</v>
      </c>
    </row>
    <row r="58" spans="1:7" ht="30">
      <c r="A58" s="39" t="s">
        <v>3</v>
      </c>
      <c r="B58" s="39"/>
      <c r="C58" s="78" t="s">
        <v>62</v>
      </c>
      <c r="D58" s="78" t="s">
        <v>7</v>
      </c>
      <c r="E58" s="79" t="s">
        <v>40</v>
      </c>
      <c r="F58" s="79">
        <v>500</v>
      </c>
      <c r="G58" s="111">
        <f>3400+465+193+590</f>
        <v>4648</v>
      </c>
    </row>
    <row r="59" spans="1:7" ht="14.25">
      <c r="A59" s="56" t="s">
        <v>39</v>
      </c>
      <c r="B59" s="56"/>
      <c r="C59" s="81" t="s">
        <v>62</v>
      </c>
      <c r="D59" s="81" t="s">
        <v>20</v>
      </c>
      <c r="E59" s="81" t="s">
        <v>6</v>
      </c>
      <c r="F59" s="81" t="s">
        <v>2</v>
      </c>
      <c r="G59" s="112">
        <f>G60+G64+G78</f>
        <v>868376.3</v>
      </c>
    </row>
    <row r="60" spans="1:7" ht="50.25" customHeight="1">
      <c r="A60" s="126" t="s">
        <v>131</v>
      </c>
      <c r="B60" s="39"/>
      <c r="C60" s="46" t="s">
        <v>62</v>
      </c>
      <c r="D60" s="46" t="s">
        <v>20</v>
      </c>
      <c r="E60" s="127" t="s">
        <v>132</v>
      </c>
      <c r="F60" s="47"/>
      <c r="G60" s="40">
        <f>G61</f>
        <v>40760</v>
      </c>
    </row>
    <row r="61" spans="1:7" ht="69.75" customHeight="1">
      <c r="A61" s="128" t="s">
        <v>133</v>
      </c>
      <c r="B61" s="39"/>
      <c r="C61" s="46" t="s">
        <v>62</v>
      </c>
      <c r="D61" s="46" t="s">
        <v>20</v>
      </c>
      <c r="E61" s="129" t="s">
        <v>134</v>
      </c>
      <c r="F61" s="47"/>
      <c r="G61" s="40">
        <f>G62</f>
        <v>40760</v>
      </c>
    </row>
    <row r="62" spans="1:7" ht="67.5" customHeight="1">
      <c r="A62" s="128" t="s">
        <v>135</v>
      </c>
      <c r="B62" s="39"/>
      <c r="C62" s="46" t="s">
        <v>62</v>
      </c>
      <c r="D62" s="46" t="s">
        <v>20</v>
      </c>
      <c r="E62" s="130" t="s">
        <v>136</v>
      </c>
      <c r="F62" s="17"/>
      <c r="G62" s="40">
        <f>G63</f>
        <v>40760</v>
      </c>
    </row>
    <row r="63" spans="1:7" ht="31.5" customHeight="1">
      <c r="A63" s="128" t="s">
        <v>4</v>
      </c>
      <c r="B63" s="39"/>
      <c r="C63" s="46" t="s">
        <v>62</v>
      </c>
      <c r="D63" s="46" t="s">
        <v>20</v>
      </c>
      <c r="E63" s="130" t="s">
        <v>136</v>
      </c>
      <c r="F63" s="17" t="s">
        <v>59</v>
      </c>
      <c r="G63" s="114">
        <v>40760</v>
      </c>
    </row>
    <row r="64" spans="1:7" ht="15">
      <c r="A64" s="46" t="s">
        <v>39</v>
      </c>
      <c r="B64" s="46"/>
      <c r="C64" s="78" t="s">
        <v>62</v>
      </c>
      <c r="D64" s="78" t="s">
        <v>20</v>
      </c>
      <c r="E64" s="79" t="s">
        <v>46</v>
      </c>
      <c r="F64" s="78"/>
      <c r="G64" s="111">
        <f>G65+G68+G71+G73+G75</f>
        <v>696356</v>
      </c>
    </row>
    <row r="65" spans="1:7" ht="15">
      <c r="A65" s="46" t="s">
        <v>41</v>
      </c>
      <c r="B65" s="46"/>
      <c r="C65" s="78" t="s">
        <v>62</v>
      </c>
      <c r="D65" s="78" t="s">
        <v>20</v>
      </c>
      <c r="E65" s="79" t="s">
        <v>47</v>
      </c>
      <c r="F65" s="78"/>
      <c r="G65" s="111">
        <f>G66+G67</f>
        <v>118780</v>
      </c>
    </row>
    <row r="66" spans="1:7" ht="15">
      <c r="A66" s="53" t="s">
        <v>23</v>
      </c>
      <c r="B66" s="46"/>
      <c r="C66" s="78" t="s">
        <v>62</v>
      </c>
      <c r="D66" s="78" t="s">
        <v>20</v>
      </c>
      <c r="E66" s="79" t="s">
        <v>47</v>
      </c>
      <c r="F66" s="78" t="s">
        <v>61</v>
      </c>
      <c r="G66" s="111">
        <v>110799</v>
      </c>
    </row>
    <row r="67" spans="1:7" ht="30">
      <c r="A67" s="39" t="s">
        <v>3</v>
      </c>
      <c r="B67" s="39"/>
      <c r="C67" s="78" t="s">
        <v>62</v>
      </c>
      <c r="D67" s="78" t="s">
        <v>20</v>
      </c>
      <c r="E67" s="79" t="s">
        <v>47</v>
      </c>
      <c r="F67" s="79">
        <v>500</v>
      </c>
      <c r="G67" s="111">
        <v>7981</v>
      </c>
    </row>
    <row r="68" spans="1:7" ht="75">
      <c r="A68" s="46" t="s">
        <v>42</v>
      </c>
      <c r="B68" s="46"/>
      <c r="C68" s="78" t="s">
        <v>62</v>
      </c>
      <c r="D68" s="78" t="s">
        <v>20</v>
      </c>
      <c r="E68" s="79" t="s">
        <v>48</v>
      </c>
      <c r="F68" s="78"/>
      <c r="G68" s="111">
        <f>G70+G69</f>
        <v>369247.5</v>
      </c>
    </row>
    <row r="69" spans="1:7" ht="15">
      <c r="A69" s="53" t="s">
        <v>23</v>
      </c>
      <c r="B69" s="46"/>
      <c r="C69" s="78" t="s">
        <v>62</v>
      </c>
      <c r="D69" s="78" t="s">
        <v>20</v>
      </c>
      <c r="E69" s="79" t="s">
        <v>48</v>
      </c>
      <c r="F69" s="78" t="s">
        <v>61</v>
      </c>
      <c r="G69" s="111">
        <v>234752.5</v>
      </c>
    </row>
    <row r="70" spans="1:7" ht="30">
      <c r="A70" s="39" t="s">
        <v>3</v>
      </c>
      <c r="B70" s="39"/>
      <c r="C70" s="78" t="s">
        <v>62</v>
      </c>
      <c r="D70" s="78" t="s">
        <v>20</v>
      </c>
      <c r="E70" s="79" t="s">
        <v>48</v>
      </c>
      <c r="F70" s="79">
        <v>500</v>
      </c>
      <c r="G70" s="111">
        <f>142390+4940+5200+1270+950-20255</f>
        <v>134495</v>
      </c>
    </row>
    <row r="71" spans="1:7" ht="15">
      <c r="A71" s="46" t="s">
        <v>43</v>
      </c>
      <c r="B71" s="46"/>
      <c r="C71" s="78" t="s">
        <v>62</v>
      </c>
      <c r="D71" s="78" t="s">
        <v>20</v>
      </c>
      <c r="E71" s="79" t="s">
        <v>49</v>
      </c>
      <c r="F71" s="78"/>
      <c r="G71" s="111">
        <f>G72</f>
        <v>54536.9</v>
      </c>
    </row>
    <row r="72" spans="1:7" ht="15">
      <c r="A72" s="53" t="s">
        <v>23</v>
      </c>
      <c r="B72" s="46"/>
      <c r="C72" s="78" t="s">
        <v>62</v>
      </c>
      <c r="D72" s="78" t="s">
        <v>20</v>
      </c>
      <c r="E72" s="79" t="s">
        <v>49</v>
      </c>
      <c r="F72" s="78" t="s">
        <v>61</v>
      </c>
      <c r="G72" s="111">
        <v>54536.9</v>
      </c>
    </row>
    <row r="73" spans="1:7" ht="30">
      <c r="A73" s="46" t="s">
        <v>44</v>
      </c>
      <c r="B73" s="46"/>
      <c r="C73" s="77" t="s">
        <v>62</v>
      </c>
      <c r="D73" s="77" t="s">
        <v>20</v>
      </c>
      <c r="E73" s="76" t="s">
        <v>50</v>
      </c>
      <c r="F73" s="77"/>
      <c r="G73" s="106">
        <f>G74</f>
        <v>16730</v>
      </c>
    </row>
    <row r="74" spans="1:7" ht="30">
      <c r="A74" s="39" t="s">
        <v>3</v>
      </c>
      <c r="B74" s="39"/>
      <c r="C74" s="77" t="s">
        <v>62</v>
      </c>
      <c r="D74" s="77" t="s">
        <v>20</v>
      </c>
      <c r="E74" s="76" t="s">
        <v>50</v>
      </c>
      <c r="F74" s="76">
        <v>500</v>
      </c>
      <c r="G74" s="106">
        <v>16730</v>
      </c>
    </row>
    <row r="75" spans="1:7" ht="45">
      <c r="A75" s="46" t="s">
        <v>45</v>
      </c>
      <c r="B75" s="46"/>
      <c r="C75" s="77" t="s">
        <v>62</v>
      </c>
      <c r="D75" s="77" t="s">
        <v>20</v>
      </c>
      <c r="E75" s="76" t="s">
        <v>51</v>
      </c>
      <c r="F75" s="77"/>
      <c r="G75" s="106">
        <f>G77+G76</f>
        <v>137061.6</v>
      </c>
    </row>
    <row r="76" spans="1:7" ht="15">
      <c r="A76" s="53" t="s">
        <v>23</v>
      </c>
      <c r="B76" s="46"/>
      <c r="C76" s="77" t="s">
        <v>62</v>
      </c>
      <c r="D76" s="77" t="s">
        <v>20</v>
      </c>
      <c r="E76" s="76" t="s">
        <v>51</v>
      </c>
      <c r="F76" s="77" t="s">
        <v>61</v>
      </c>
      <c r="G76" s="106">
        <v>88310.6</v>
      </c>
    </row>
    <row r="77" spans="1:7" ht="30">
      <c r="A77" s="39" t="s">
        <v>3</v>
      </c>
      <c r="B77" s="39"/>
      <c r="C77" s="77" t="s">
        <v>62</v>
      </c>
      <c r="D77" s="77" t="s">
        <v>20</v>
      </c>
      <c r="E77" s="76" t="s">
        <v>51</v>
      </c>
      <c r="F77" s="76">
        <v>500</v>
      </c>
      <c r="G77" s="115">
        <f>9227+19064+13470+1780+5210</f>
        <v>48751</v>
      </c>
    </row>
    <row r="78" spans="1:7" ht="30">
      <c r="A78" s="39" t="s">
        <v>8</v>
      </c>
      <c r="B78" s="39"/>
      <c r="C78" s="78" t="s">
        <v>62</v>
      </c>
      <c r="D78" s="78" t="s">
        <v>20</v>
      </c>
      <c r="E78" s="79" t="s">
        <v>9</v>
      </c>
      <c r="F78" s="79"/>
      <c r="G78" s="86">
        <f>G79+G81</f>
        <v>131260.3</v>
      </c>
    </row>
    <row r="79" spans="1:7" ht="39">
      <c r="A79" s="96" t="s">
        <v>105</v>
      </c>
      <c r="B79" s="39"/>
      <c r="C79" s="78" t="s">
        <v>62</v>
      </c>
      <c r="D79" s="78" t="s">
        <v>20</v>
      </c>
      <c r="E79" s="79" t="s">
        <v>72</v>
      </c>
      <c r="F79" s="79"/>
      <c r="G79" s="86">
        <f>G80</f>
        <v>107760.3</v>
      </c>
    </row>
    <row r="80" spans="1:7" ht="15">
      <c r="A80" s="90" t="s">
        <v>93</v>
      </c>
      <c r="B80" s="39"/>
      <c r="C80" s="78" t="s">
        <v>62</v>
      </c>
      <c r="D80" s="78" t="s">
        <v>20</v>
      </c>
      <c r="E80" s="79" t="s">
        <v>72</v>
      </c>
      <c r="F80" s="79" t="s">
        <v>94</v>
      </c>
      <c r="G80" s="86">
        <v>107760.3</v>
      </c>
    </row>
    <row r="81" spans="1:7" ht="51.75">
      <c r="A81" s="97" t="s">
        <v>121</v>
      </c>
      <c r="B81" s="39"/>
      <c r="C81" s="78" t="s">
        <v>62</v>
      </c>
      <c r="D81" s="78" t="s">
        <v>20</v>
      </c>
      <c r="E81" s="79" t="s">
        <v>116</v>
      </c>
      <c r="F81" s="79"/>
      <c r="G81" s="114">
        <f>G82</f>
        <v>23500</v>
      </c>
    </row>
    <row r="82" spans="1:7" ht="30">
      <c r="A82" s="39" t="s">
        <v>3</v>
      </c>
      <c r="B82" s="39"/>
      <c r="C82" s="78" t="s">
        <v>62</v>
      </c>
      <c r="D82" s="78" t="s">
        <v>20</v>
      </c>
      <c r="E82" s="79" t="s">
        <v>116</v>
      </c>
      <c r="F82" s="79" t="s">
        <v>73</v>
      </c>
      <c r="G82" s="114">
        <v>23500</v>
      </c>
    </row>
    <row r="83" spans="1:7" ht="36.75" customHeight="1">
      <c r="A83" s="27" t="s">
        <v>99</v>
      </c>
      <c r="B83" s="74"/>
      <c r="C83" s="122" t="s">
        <v>100</v>
      </c>
      <c r="D83" s="122" t="s">
        <v>17</v>
      </c>
      <c r="E83" s="74" t="s">
        <v>6</v>
      </c>
      <c r="F83" s="74" t="s">
        <v>2</v>
      </c>
      <c r="G83" s="28">
        <f>G84</f>
        <v>65000</v>
      </c>
    </row>
    <row r="84" spans="1:7" ht="36.75" customHeight="1">
      <c r="A84" s="63" t="s">
        <v>101</v>
      </c>
      <c r="B84" s="79"/>
      <c r="C84" s="78" t="s">
        <v>100</v>
      </c>
      <c r="D84" s="78" t="s">
        <v>7</v>
      </c>
      <c r="E84" s="79" t="s">
        <v>6</v>
      </c>
      <c r="F84" s="79"/>
      <c r="G84" s="40">
        <f>G85</f>
        <v>65000</v>
      </c>
    </row>
    <row r="85" spans="1:7" ht="57" customHeight="1">
      <c r="A85" s="126" t="s">
        <v>131</v>
      </c>
      <c r="B85" s="39"/>
      <c r="C85" s="78" t="s">
        <v>100</v>
      </c>
      <c r="D85" s="78" t="s">
        <v>7</v>
      </c>
      <c r="E85" s="127" t="s">
        <v>132</v>
      </c>
      <c r="F85" s="47"/>
      <c r="G85" s="40">
        <f>G86</f>
        <v>65000</v>
      </c>
    </row>
    <row r="86" spans="1:7" ht="59.25" customHeight="1">
      <c r="A86" s="128" t="s">
        <v>133</v>
      </c>
      <c r="B86" s="39"/>
      <c r="C86" s="78" t="s">
        <v>100</v>
      </c>
      <c r="D86" s="78" t="s">
        <v>7</v>
      </c>
      <c r="E86" s="129" t="s">
        <v>134</v>
      </c>
      <c r="F86" s="47"/>
      <c r="G86" s="31">
        <f>G87</f>
        <v>65000</v>
      </c>
    </row>
    <row r="87" spans="1:7" ht="48.75" customHeight="1">
      <c r="A87" s="128" t="s">
        <v>135</v>
      </c>
      <c r="B87" s="39"/>
      <c r="C87" s="78" t="s">
        <v>100</v>
      </c>
      <c r="D87" s="78" t="s">
        <v>7</v>
      </c>
      <c r="E87" s="130" t="s">
        <v>136</v>
      </c>
      <c r="F87" s="17"/>
      <c r="G87" s="31">
        <f>G88</f>
        <v>65000</v>
      </c>
    </row>
    <row r="88" spans="1:7" ht="36.75" customHeight="1">
      <c r="A88" s="128" t="s">
        <v>4</v>
      </c>
      <c r="B88" s="39"/>
      <c r="C88" s="78" t="s">
        <v>100</v>
      </c>
      <c r="D88" s="78" t="s">
        <v>7</v>
      </c>
      <c r="E88" s="130" t="s">
        <v>136</v>
      </c>
      <c r="F88" s="17" t="s">
        <v>59</v>
      </c>
      <c r="G88" s="31">
        <v>65000</v>
      </c>
    </row>
    <row r="89" spans="1:7" ht="36.75" customHeight="1">
      <c r="A89" s="121" t="s">
        <v>109</v>
      </c>
      <c r="B89" s="7"/>
      <c r="C89" s="7" t="s">
        <v>60</v>
      </c>
      <c r="D89" s="7" t="s">
        <v>17</v>
      </c>
      <c r="E89" s="7"/>
      <c r="F89" s="74"/>
      <c r="G89" s="28">
        <f>G90</f>
        <v>6000</v>
      </c>
    </row>
    <row r="90" spans="1:7" ht="36.75" customHeight="1">
      <c r="A90" s="4" t="s">
        <v>107</v>
      </c>
      <c r="B90" s="6" t="s">
        <v>76</v>
      </c>
      <c r="C90" s="3" t="s">
        <v>60</v>
      </c>
      <c r="D90" s="3" t="s">
        <v>19</v>
      </c>
      <c r="E90" s="3"/>
      <c r="F90" s="79"/>
      <c r="G90" s="31">
        <f>G91</f>
        <v>6000</v>
      </c>
    </row>
    <row r="91" spans="1:7" ht="55.5" customHeight="1">
      <c r="A91" s="126" t="s">
        <v>131</v>
      </c>
      <c r="B91" s="39"/>
      <c r="C91" s="3" t="s">
        <v>60</v>
      </c>
      <c r="D91" s="3" t="s">
        <v>19</v>
      </c>
      <c r="E91" s="127" t="s">
        <v>132</v>
      </c>
      <c r="F91" s="47"/>
      <c r="G91" s="31">
        <f>G92</f>
        <v>6000</v>
      </c>
    </row>
    <row r="92" spans="1:7" ht="49.5" customHeight="1">
      <c r="A92" s="128" t="s">
        <v>133</v>
      </c>
      <c r="B92" s="39"/>
      <c r="C92" s="3" t="s">
        <v>60</v>
      </c>
      <c r="D92" s="3" t="s">
        <v>19</v>
      </c>
      <c r="E92" s="129" t="s">
        <v>134</v>
      </c>
      <c r="F92" s="47"/>
      <c r="G92" s="31">
        <f>G93</f>
        <v>6000</v>
      </c>
    </row>
    <row r="93" spans="1:7" ht="36.75" customHeight="1">
      <c r="A93" s="128" t="s">
        <v>135</v>
      </c>
      <c r="B93" s="39"/>
      <c r="C93" s="3" t="s">
        <v>60</v>
      </c>
      <c r="D93" s="3" t="s">
        <v>19</v>
      </c>
      <c r="E93" s="130" t="s">
        <v>136</v>
      </c>
      <c r="F93" s="17"/>
      <c r="G93" s="31">
        <f>G94</f>
        <v>6000</v>
      </c>
    </row>
    <row r="94" spans="1:7" ht="36.75" customHeight="1">
      <c r="A94" s="128" t="s">
        <v>4</v>
      </c>
      <c r="B94" s="39"/>
      <c r="C94" s="3" t="s">
        <v>60</v>
      </c>
      <c r="D94" s="3" t="s">
        <v>19</v>
      </c>
      <c r="E94" s="130" t="s">
        <v>136</v>
      </c>
      <c r="F94" s="17" t="s">
        <v>59</v>
      </c>
      <c r="G94" s="31">
        <v>6000</v>
      </c>
    </row>
    <row r="95" spans="1:7" ht="36.75" customHeight="1">
      <c r="A95" s="120" t="s">
        <v>110</v>
      </c>
      <c r="B95" s="68" t="s">
        <v>76</v>
      </c>
      <c r="C95" s="69" t="s">
        <v>58</v>
      </c>
      <c r="D95" s="69" t="s">
        <v>17</v>
      </c>
      <c r="E95" s="27" t="s">
        <v>6</v>
      </c>
      <c r="F95" s="27" t="s">
        <v>2</v>
      </c>
      <c r="G95" s="28">
        <f>G96</f>
        <v>40200</v>
      </c>
    </row>
    <row r="96" spans="1:7" ht="36.75" customHeight="1">
      <c r="A96" s="57" t="s">
        <v>111</v>
      </c>
      <c r="B96" s="39" t="s">
        <v>76</v>
      </c>
      <c r="C96" s="88" t="s">
        <v>58</v>
      </c>
      <c r="D96" s="88" t="s">
        <v>19</v>
      </c>
      <c r="E96" s="37" t="s">
        <v>6</v>
      </c>
      <c r="F96" s="37" t="s">
        <v>2</v>
      </c>
      <c r="G96" s="31">
        <f>G97</f>
        <v>40200</v>
      </c>
    </row>
    <row r="97" spans="1:7" ht="60.75" customHeight="1">
      <c r="A97" s="126" t="s">
        <v>131</v>
      </c>
      <c r="B97" s="39"/>
      <c r="C97" s="46" t="s">
        <v>58</v>
      </c>
      <c r="D97" s="46" t="s">
        <v>19</v>
      </c>
      <c r="E97" s="127" t="s">
        <v>132</v>
      </c>
      <c r="F97" s="47"/>
      <c r="G97" s="31">
        <f>G98</f>
        <v>40200</v>
      </c>
    </row>
    <row r="98" spans="1:7" ht="79.5" customHeight="1">
      <c r="A98" s="128" t="s">
        <v>133</v>
      </c>
      <c r="B98" s="39"/>
      <c r="C98" s="46" t="s">
        <v>58</v>
      </c>
      <c r="D98" s="46" t="s">
        <v>19</v>
      </c>
      <c r="E98" s="129" t="s">
        <v>134</v>
      </c>
      <c r="F98" s="47"/>
      <c r="G98" s="31">
        <f>G99</f>
        <v>40200</v>
      </c>
    </row>
    <row r="99" spans="1:7" ht="57.75" customHeight="1">
      <c r="A99" s="128" t="s">
        <v>135</v>
      </c>
      <c r="B99" s="39"/>
      <c r="C99" s="46" t="s">
        <v>58</v>
      </c>
      <c r="D99" s="46" t="s">
        <v>19</v>
      </c>
      <c r="E99" s="130" t="s">
        <v>136</v>
      </c>
      <c r="F99" s="17"/>
      <c r="G99" s="31">
        <f>G100</f>
        <v>40200</v>
      </c>
    </row>
    <row r="100" spans="1:7" ht="53.25" customHeight="1">
      <c r="A100" s="128" t="s">
        <v>4</v>
      </c>
      <c r="B100" s="39"/>
      <c r="C100" s="46" t="s">
        <v>58</v>
      </c>
      <c r="D100" s="46" t="s">
        <v>19</v>
      </c>
      <c r="E100" s="130" t="s">
        <v>136</v>
      </c>
      <c r="F100" s="17" t="s">
        <v>59</v>
      </c>
      <c r="G100" s="31">
        <v>40200</v>
      </c>
    </row>
    <row r="101" spans="1:7" ht="15.75">
      <c r="A101" s="26" t="s">
        <v>54</v>
      </c>
      <c r="B101" s="26"/>
      <c r="C101" s="26">
        <v>10</v>
      </c>
      <c r="D101" s="118" t="s">
        <v>17</v>
      </c>
      <c r="E101" s="26" t="s">
        <v>6</v>
      </c>
      <c r="F101" s="118" t="s">
        <v>2</v>
      </c>
      <c r="G101" s="119">
        <f>G102</f>
        <v>200</v>
      </c>
    </row>
    <row r="102" spans="1:7" ht="28.5">
      <c r="A102" s="32" t="s">
        <v>55</v>
      </c>
      <c r="B102" s="32"/>
      <c r="C102" s="32">
        <v>10</v>
      </c>
      <c r="D102" s="33" t="s">
        <v>20</v>
      </c>
      <c r="E102" s="32" t="s">
        <v>6</v>
      </c>
      <c r="F102" s="33" t="s">
        <v>2</v>
      </c>
      <c r="G102" s="31">
        <f>G103</f>
        <v>200</v>
      </c>
    </row>
    <row r="103" spans="1:7" ht="45">
      <c r="A103" s="34" t="s">
        <v>57</v>
      </c>
      <c r="B103" s="34"/>
      <c r="C103" s="34">
        <v>10</v>
      </c>
      <c r="D103" s="35" t="s">
        <v>20</v>
      </c>
      <c r="E103" s="34" t="s">
        <v>52</v>
      </c>
      <c r="F103" s="35"/>
      <c r="G103" s="31">
        <f>G104</f>
        <v>200</v>
      </c>
    </row>
    <row r="104" spans="1:7" ht="30">
      <c r="A104" s="34" t="s">
        <v>56</v>
      </c>
      <c r="B104" s="34"/>
      <c r="C104" s="34">
        <v>10</v>
      </c>
      <c r="D104" s="35" t="s">
        <v>20</v>
      </c>
      <c r="E104" s="34" t="s">
        <v>53</v>
      </c>
      <c r="F104" s="35"/>
      <c r="G104" s="31">
        <f>G105</f>
        <v>200</v>
      </c>
    </row>
    <row r="105" spans="1:7" ht="15">
      <c r="A105" s="34" t="s">
        <v>5</v>
      </c>
      <c r="B105" s="34"/>
      <c r="C105" s="34">
        <v>10</v>
      </c>
      <c r="D105" s="35" t="s">
        <v>20</v>
      </c>
      <c r="E105" s="34" t="s">
        <v>53</v>
      </c>
      <c r="F105" s="35" t="s">
        <v>21</v>
      </c>
      <c r="G105" s="31">
        <v>200</v>
      </c>
    </row>
    <row r="106" spans="1:7" ht="15">
      <c r="A106" s="94" t="s">
        <v>98</v>
      </c>
      <c r="B106" s="82"/>
      <c r="C106" s="116"/>
      <c r="D106" s="116"/>
      <c r="E106" s="116"/>
      <c r="F106" s="116"/>
      <c r="G106" s="117">
        <f>G8+G17+G36+G83+G89+G95+G101</f>
        <v>2236464.3</v>
      </c>
    </row>
    <row r="107" spans="1:7" ht="15">
      <c r="A107" s="8"/>
      <c r="B107" s="8"/>
      <c r="C107" s="9"/>
      <c r="D107" s="9"/>
      <c r="E107" s="9"/>
      <c r="F107" s="9"/>
      <c r="G107" s="10"/>
    </row>
    <row r="108" spans="1:7" ht="15">
      <c r="A108" s="8"/>
      <c r="B108" s="8"/>
      <c r="C108" s="9"/>
      <c r="D108" s="9"/>
      <c r="E108" s="9"/>
      <c r="F108" s="9"/>
      <c r="G108" s="10"/>
    </row>
    <row r="109" spans="1:7" ht="15">
      <c r="A109" t="s">
        <v>69</v>
      </c>
      <c r="C109" s="16"/>
      <c r="D109" s="16"/>
      <c r="E109" s="16" t="s">
        <v>90</v>
      </c>
      <c r="F109" s="9"/>
      <c r="G109" s="10"/>
    </row>
    <row r="110" spans="1:7" ht="15">
      <c r="A110" s="8"/>
      <c r="B110" s="8"/>
      <c r="C110" s="9"/>
      <c r="D110" s="9"/>
      <c r="E110" s="9"/>
      <c r="F110" s="9"/>
      <c r="G110" s="10"/>
    </row>
    <row r="111" spans="1:7" ht="15">
      <c r="A111" s="8"/>
      <c r="B111" s="8"/>
      <c r="C111" s="9"/>
      <c r="D111" s="9"/>
      <c r="E111" s="9"/>
      <c r="F111" s="9"/>
      <c r="G111" s="10"/>
    </row>
    <row r="112" spans="1:7" ht="15">
      <c r="A112" s="8"/>
      <c r="B112" s="8"/>
      <c r="C112" s="9"/>
      <c r="D112" s="9"/>
      <c r="E112" s="9"/>
      <c r="F112" s="9"/>
      <c r="G112" s="10"/>
    </row>
    <row r="113" spans="1:7" ht="15">
      <c r="A113" s="8"/>
      <c r="B113" s="8"/>
      <c r="C113" s="9"/>
      <c r="D113" s="9"/>
      <c r="E113" s="9"/>
      <c r="F113" s="9"/>
      <c r="G113" s="10"/>
    </row>
  </sheetData>
  <mergeCells count="5">
    <mergeCell ref="F6:G6"/>
    <mergeCell ref="C1:G1"/>
    <mergeCell ref="C2:G2"/>
    <mergeCell ref="C3:G3"/>
    <mergeCell ref="A5:G5"/>
  </mergeCells>
  <printOptions/>
  <pageMargins left="0.75" right="0.75" top="0.21" bottom="0.17" header="0.18" footer="0.19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I60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8.625" style="0" customWidth="1"/>
    <col min="2" max="2" width="4.25390625" style="0" customWidth="1"/>
    <col min="3" max="3" width="7.00390625" style="0" customWidth="1"/>
    <col min="4" max="4" width="10.75390625" style="0" customWidth="1"/>
    <col min="5" max="5" width="9.375" style="0" customWidth="1"/>
    <col min="6" max="6" width="10.75390625" style="0" customWidth="1"/>
    <col min="7" max="7" width="10.875" style="0" customWidth="1"/>
    <col min="8" max="8" width="10.75390625" style="0" customWidth="1"/>
  </cols>
  <sheetData>
    <row r="1" spans="2:8" ht="15.75">
      <c r="B1" s="170" t="s">
        <v>137</v>
      </c>
      <c r="C1" s="170"/>
      <c r="D1" s="170"/>
      <c r="E1" s="170"/>
      <c r="F1" s="170"/>
      <c r="G1" s="170"/>
      <c r="H1" s="170"/>
    </row>
    <row r="2" spans="2:8" ht="15.75">
      <c r="B2" s="170" t="s">
        <v>13</v>
      </c>
      <c r="C2" s="170"/>
      <c r="D2" s="170"/>
      <c r="E2" s="170"/>
      <c r="F2" s="170"/>
      <c r="G2" s="170"/>
      <c r="H2" s="170"/>
    </row>
    <row r="3" spans="2:8" ht="15.75">
      <c r="B3" s="170" t="s">
        <v>151</v>
      </c>
      <c r="C3" s="170"/>
      <c r="D3" s="170"/>
      <c r="E3" s="170"/>
      <c r="F3" s="170"/>
      <c r="G3" s="170"/>
      <c r="H3" s="170"/>
    </row>
    <row r="4" spans="2:7" ht="12.75">
      <c r="B4" s="132"/>
      <c r="C4" s="132"/>
      <c r="D4" s="132"/>
      <c r="E4" s="132"/>
      <c r="F4" s="132"/>
      <c r="G4" s="132"/>
    </row>
    <row r="5" ht="8.25" customHeight="1"/>
    <row r="6" spans="1:8" ht="63" customHeight="1">
      <c r="A6" s="171" t="s">
        <v>150</v>
      </c>
      <c r="B6" s="171"/>
      <c r="C6" s="171"/>
      <c r="D6" s="171"/>
      <c r="E6" s="171"/>
      <c r="F6" s="171"/>
      <c r="G6" s="171"/>
      <c r="H6" s="171"/>
    </row>
    <row r="7" spans="1:8" ht="15.75">
      <c r="A7" s="140"/>
      <c r="B7" s="140"/>
      <c r="C7" s="140"/>
      <c r="D7" s="140"/>
      <c r="E7" s="168" t="s">
        <v>138</v>
      </c>
      <c r="F7" s="168"/>
      <c r="G7" s="168"/>
      <c r="H7" s="168"/>
    </row>
    <row r="8" spans="1:8" ht="15.75" customHeight="1">
      <c r="A8" s="169"/>
      <c r="B8" s="169" t="s">
        <v>139</v>
      </c>
      <c r="C8" s="169"/>
      <c r="D8" s="169"/>
      <c r="E8" s="169"/>
      <c r="F8" s="172" t="s">
        <v>115</v>
      </c>
      <c r="G8" s="172" t="s">
        <v>113</v>
      </c>
      <c r="H8" s="172" t="s">
        <v>114</v>
      </c>
    </row>
    <row r="9" spans="1:8" ht="33.75" customHeight="1">
      <c r="A9" s="169"/>
      <c r="B9" s="133" t="s">
        <v>10</v>
      </c>
      <c r="C9" s="133" t="s">
        <v>11</v>
      </c>
      <c r="D9" s="133" t="s">
        <v>97</v>
      </c>
      <c r="E9" s="133" t="s">
        <v>140</v>
      </c>
      <c r="F9" s="172"/>
      <c r="G9" s="172"/>
      <c r="H9" s="172"/>
    </row>
    <row r="10" spans="1:8" ht="48" customHeight="1">
      <c r="A10" s="154" t="s">
        <v>141</v>
      </c>
      <c r="B10" s="155"/>
      <c r="C10" s="155"/>
      <c r="D10" s="156" t="s">
        <v>136</v>
      </c>
      <c r="E10" s="156"/>
      <c r="F10" s="157">
        <f>F11+F17+F33+F39+F45</f>
        <v>278818</v>
      </c>
      <c r="G10" s="157">
        <f>G11+G17+G33+G39+G45</f>
        <v>57589</v>
      </c>
      <c r="H10" s="157">
        <f>H11+H17+H33+H39+H45</f>
        <v>50000</v>
      </c>
    </row>
    <row r="11" spans="1:8" ht="21" customHeight="1">
      <c r="A11" s="145" t="s">
        <v>142</v>
      </c>
      <c r="B11" s="143" t="s">
        <v>143</v>
      </c>
      <c r="C11" s="143" t="s">
        <v>17</v>
      </c>
      <c r="D11" s="143"/>
      <c r="E11" s="143"/>
      <c r="F11" s="144" t="str">
        <f>F12</f>
        <v>1958,0</v>
      </c>
      <c r="G11" s="146"/>
      <c r="H11" s="146"/>
    </row>
    <row r="12" spans="1:8" ht="21.75" customHeight="1">
      <c r="A12" s="141" t="s">
        <v>79</v>
      </c>
      <c r="B12" s="143" t="s">
        <v>143</v>
      </c>
      <c r="C12" s="143" t="s">
        <v>108</v>
      </c>
      <c r="D12" s="143"/>
      <c r="E12" s="143"/>
      <c r="F12" s="144" t="str">
        <f>F13</f>
        <v>1958,0</v>
      </c>
      <c r="G12" s="146"/>
      <c r="H12" s="146"/>
    </row>
    <row r="13" spans="1:8" ht="48.75" customHeight="1">
      <c r="A13" s="147" t="s">
        <v>131</v>
      </c>
      <c r="B13" s="143" t="s">
        <v>143</v>
      </c>
      <c r="C13" s="143" t="s">
        <v>108</v>
      </c>
      <c r="D13" s="148" t="s">
        <v>132</v>
      </c>
      <c r="E13" s="143"/>
      <c r="F13" s="144" t="str">
        <f>F14</f>
        <v>1958,0</v>
      </c>
      <c r="G13" s="146"/>
      <c r="H13" s="146"/>
    </row>
    <row r="14" spans="1:8" ht="114" customHeight="1">
      <c r="A14" s="147" t="s">
        <v>133</v>
      </c>
      <c r="B14" s="143" t="s">
        <v>143</v>
      </c>
      <c r="C14" s="143" t="s">
        <v>108</v>
      </c>
      <c r="D14" s="149" t="s">
        <v>134</v>
      </c>
      <c r="E14" s="143"/>
      <c r="F14" s="144" t="str">
        <f>F15</f>
        <v>1958,0</v>
      </c>
      <c r="G14" s="146"/>
      <c r="H14" s="146"/>
    </row>
    <row r="15" spans="1:8" ht="64.5" customHeight="1">
      <c r="A15" s="147" t="s">
        <v>135</v>
      </c>
      <c r="B15" s="143" t="s">
        <v>19</v>
      </c>
      <c r="C15" s="143" t="s">
        <v>108</v>
      </c>
      <c r="D15" s="147" t="s">
        <v>136</v>
      </c>
      <c r="E15" s="143"/>
      <c r="F15" s="144" t="str">
        <f>F16</f>
        <v>1958,0</v>
      </c>
      <c r="G15" s="146"/>
      <c r="H15" s="146"/>
    </row>
    <row r="16" spans="1:8" ht="24" customHeight="1">
      <c r="A16" s="147" t="s">
        <v>4</v>
      </c>
      <c r="B16" s="143" t="s">
        <v>143</v>
      </c>
      <c r="C16" s="143" t="s">
        <v>108</v>
      </c>
      <c r="D16" s="147" t="s">
        <v>136</v>
      </c>
      <c r="E16" s="143" t="s">
        <v>59</v>
      </c>
      <c r="F16" s="144" t="s">
        <v>144</v>
      </c>
      <c r="G16" s="146"/>
      <c r="H16" s="146"/>
    </row>
    <row r="17" spans="1:8" ht="24.75" customHeight="1">
      <c r="A17" s="141" t="s">
        <v>29</v>
      </c>
      <c r="B17" s="143" t="s">
        <v>62</v>
      </c>
      <c r="C17" s="143" t="s">
        <v>17</v>
      </c>
      <c r="D17" s="143"/>
      <c r="E17" s="143"/>
      <c r="F17" s="144">
        <f>F18+F23+F28</f>
        <v>165660</v>
      </c>
      <c r="G17" s="144">
        <f>G18+G23+G28</f>
        <v>3589</v>
      </c>
      <c r="H17" s="144">
        <f>H18+H23+H28</f>
        <v>1000</v>
      </c>
    </row>
    <row r="18" spans="1:8" ht="22.5" customHeight="1">
      <c r="A18" s="141" t="s">
        <v>30</v>
      </c>
      <c r="B18" s="143" t="s">
        <v>62</v>
      </c>
      <c r="C18" s="143" t="s">
        <v>19</v>
      </c>
      <c r="D18" s="143"/>
      <c r="E18" s="143"/>
      <c r="F18" s="144">
        <f>F19</f>
        <v>30000</v>
      </c>
      <c r="G18" s="144">
        <f aca="true" t="shared" si="0" ref="G18:H20">G19</f>
        <v>1000</v>
      </c>
      <c r="H18" s="144">
        <f t="shared" si="0"/>
        <v>1000</v>
      </c>
    </row>
    <row r="19" spans="1:8" ht="47.25" customHeight="1">
      <c r="A19" s="147" t="s">
        <v>131</v>
      </c>
      <c r="B19" s="143" t="s">
        <v>62</v>
      </c>
      <c r="C19" s="143" t="s">
        <v>19</v>
      </c>
      <c r="D19" s="148" t="s">
        <v>132</v>
      </c>
      <c r="E19" s="143"/>
      <c r="F19" s="144">
        <f>F20</f>
        <v>30000</v>
      </c>
      <c r="G19" s="144">
        <f t="shared" si="0"/>
        <v>1000</v>
      </c>
      <c r="H19" s="144">
        <f t="shared" si="0"/>
        <v>1000</v>
      </c>
    </row>
    <row r="20" spans="1:8" ht="113.25" customHeight="1">
      <c r="A20" s="147" t="s">
        <v>133</v>
      </c>
      <c r="B20" s="143" t="s">
        <v>62</v>
      </c>
      <c r="C20" s="143" t="s">
        <v>19</v>
      </c>
      <c r="D20" s="149" t="s">
        <v>134</v>
      </c>
      <c r="E20" s="143"/>
      <c r="F20" s="144">
        <f>F21</f>
        <v>30000</v>
      </c>
      <c r="G20" s="144">
        <f t="shared" si="0"/>
        <v>1000</v>
      </c>
      <c r="H20" s="144">
        <f t="shared" si="0"/>
        <v>1000</v>
      </c>
    </row>
    <row r="21" spans="1:8" ht="60.75" customHeight="1">
      <c r="A21" s="147" t="s">
        <v>135</v>
      </c>
      <c r="B21" s="143" t="s">
        <v>62</v>
      </c>
      <c r="C21" s="143" t="s">
        <v>19</v>
      </c>
      <c r="D21" s="147" t="s">
        <v>136</v>
      </c>
      <c r="E21" s="143"/>
      <c r="F21" s="144">
        <f>F22</f>
        <v>30000</v>
      </c>
      <c r="G21" s="144">
        <f>G22</f>
        <v>1000</v>
      </c>
      <c r="H21" s="144">
        <f>H22</f>
        <v>1000</v>
      </c>
    </row>
    <row r="22" spans="1:8" ht="21.75" customHeight="1">
      <c r="A22" s="147" t="s">
        <v>4</v>
      </c>
      <c r="B22" s="143" t="s">
        <v>62</v>
      </c>
      <c r="C22" s="143" t="s">
        <v>19</v>
      </c>
      <c r="D22" s="147" t="s">
        <v>136</v>
      </c>
      <c r="E22" s="143" t="s">
        <v>59</v>
      </c>
      <c r="F22" s="144">
        <v>30000</v>
      </c>
      <c r="G22" s="146">
        <v>1000</v>
      </c>
      <c r="H22" s="146">
        <v>1000</v>
      </c>
    </row>
    <row r="23" spans="1:8" ht="21.75" customHeight="1">
      <c r="A23" s="141" t="s">
        <v>35</v>
      </c>
      <c r="B23" s="142" t="s">
        <v>62</v>
      </c>
      <c r="C23" s="142" t="s">
        <v>7</v>
      </c>
      <c r="D23" s="143"/>
      <c r="E23" s="143"/>
      <c r="F23" s="144">
        <f aca="true" t="shared" si="1" ref="F23:G26">F24</f>
        <v>94900</v>
      </c>
      <c r="G23" s="144">
        <f t="shared" si="1"/>
        <v>2589</v>
      </c>
      <c r="H23" s="144"/>
    </row>
    <row r="24" spans="1:8" ht="47.25" customHeight="1">
      <c r="A24" s="147" t="s">
        <v>131</v>
      </c>
      <c r="B24" s="142" t="s">
        <v>62</v>
      </c>
      <c r="C24" s="142" t="s">
        <v>7</v>
      </c>
      <c r="D24" s="148" t="s">
        <v>132</v>
      </c>
      <c r="E24" s="143"/>
      <c r="F24" s="144">
        <f t="shared" si="1"/>
        <v>94900</v>
      </c>
      <c r="G24" s="144">
        <f t="shared" si="1"/>
        <v>2589</v>
      </c>
      <c r="H24" s="144"/>
    </row>
    <row r="25" spans="1:8" ht="110.25" customHeight="1">
      <c r="A25" s="147" t="s">
        <v>133</v>
      </c>
      <c r="B25" s="142" t="s">
        <v>62</v>
      </c>
      <c r="C25" s="142" t="s">
        <v>7</v>
      </c>
      <c r="D25" s="149" t="s">
        <v>134</v>
      </c>
      <c r="E25" s="143"/>
      <c r="F25" s="144">
        <f t="shared" si="1"/>
        <v>94900</v>
      </c>
      <c r="G25" s="144">
        <f t="shared" si="1"/>
        <v>2589</v>
      </c>
      <c r="H25" s="144"/>
    </row>
    <row r="26" spans="1:8" ht="46.5" customHeight="1">
      <c r="A26" s="147" t="s">
        <v>135</v>
      </c>
      <c r="B26" s="143" t="s">
        <v>62</v>
      </c>
      <c r="C26" s="142" t="s">
        <v>7</v>
      </c>
      <c r="D26" s="147" t="s">
        <v>136</v>
      </c>
      <c r="E26" s="143"/>
      <c r="F26" s="144">
        <f t="shared" si="1"/>
        <v>94900</v>
      </c>
      <c r="G26" s="144">
        <f t="shared" si="1"/>
        <v>2589</v>
      </c>
      <c r="H26" s="144"/>
    </row>
    <row r="27" spans="1:8" ht="22.5" customHeight="1">
      <c r="A27" s="147" t="s">
        <v>4</v>
      </c>
      <c r="B27" s="143" t="s">
        <v>62</v>
      </c>
      <c r="C27" s="142" t="s">
        <v>7</v>
      </c>
      <c r="D27" s="147" t="s">
        <v>136</v>
      </c>
      <c r="E27" s="143" t="s">
        <v>59</v>
      </c>
      <c r="F27" s="144">
        <v>94900</v>
      </c>
      <c r="G27" s="146">
        <v>2589</v>
      </c>
      <c r="H27" s="146"/>
    </row>
    <row r="28" spans="1:8" ht="21.75" customHeight="1">
      <c r="A28" s="150" t="s">
        <v>39</v>
      </c>
      <c r="B28" s="142" t="s">
        <v>62</v>
      </c>
      <c r="C28" s="142" t="s">
        <v>20</v>
      </c>
      <c r="D28" s="142"/>
      <c r="E28" s="142"/>
      <c r="F28" s="151">
        <f>F29</f>
        <v>40760</v>
      </c>
      <c r="G28" s="151"/>
      <c r="H28" s="151"/>
    </row>
    <row r="29" spans="1:8" ht="47.25" customHeight="1">
      <c r="A29" s="147" t="s">
        <v>131</v>
      </c>
      <c r="B29" s="142" t="s">
        <v>62</v>
      </c>
      <c r="C29" s="142" t="s">
        <v>20</v>
      </c>
      <c r="D29" s="148" t="s">
        <v>132</v>
      </c>
      <c r="E29" s="142"/>
      <c r="F29" s="151">
        <f>F30</f>
        <v>40760</v>
      </c>
      <c r="G29" s="151"/>
      <c r="H29" s="151"/>
    </row>
    <row r="30" spans="1:8" ht="111" customHeight="1">
      <c r="A30" s="147" t="s">
        <v>133</v>
      </c>
      <c r="B30" s="142" t="s">
        <v>62</v>
      </c>
      <c r="C30" s="142" t="s">
        <v>20</v>
      </c>
      <c r="D30" s="149" t="s">
        <v>134</v>
      </c>
      <c r="E30" s="142"/>
      <c r="F30" s="151">
        <f>F31</f>
        <v>40760</v>
      </c>
      <c r="G30" s="151"/>
      <c r="H30" s="151"/>
    </row>
    <row r="31" spans="1:8" ht="47.25" customHeight="1">
      <c r="A31" s="147" t="s">
        <v>135</v>
      </c>
      <c r="B31" s="143" t="s">
        <v>62</v>
      </c>
      <c r="C31" s="142" t="s">
        <v>20</v>
      </c>
      <c r="D31" s="147" t="s">
        <v>136</v>
      </c>
      <c r="E31" s="143"/>
      <c r="F31" s="144">
        <f>F32</f>
        <v>40760</v>
      </c>
      <c r="G31" s="144"/>
      <c r="H31" s="144"/>
    </row>
    <row r="32" spans="1:8" ht="21.75" customHeight="1">
      <c r="A32" s="147" t="s">
        <v>4</v>
      </c>
      <c r="B32" s="143" t="s">
        <v>62</v>
      </c>
      <c r="C32" s="142" t="s">
        <v>20</v>
      </c>
      <c r="D32" s="147" t="s">
        <v>136</v>
      </c>
      <c r="E32" s="143" t="s">
        <v>59</v>
      </c>
      <c r="F32" s="144">
        <v>40760</v>
      </c>
      <c r="G32" s="146"/>
      <c r="H32" s="146"/>
    </row>
    <row r="33" spans="1:8" ht="21.75" customHeight="1">
      <c r="A33" s="141" t="s">
        <v>145</v>
      </c>
      <c r="B33" s="143" t="s">
        <v>100</v>
      </c>
      <c r="C33" s="143" t="s">
        <v>17</v>
      </c>
      <c r="D33" s="143"/>
      <c r="E33" s="143"/>
      <c r="F33" s="146">
        <f aca="true" t="shared" si="2" ref="F33:H37">F34</f>
        <v>65000</v>
      </c>
      <c r="G33" s="146">
        <f t="shared" si="2"/>
        <v>37000</v>
      </c>
      <c r="H33" s="146">
        <f t="shared" si="2"/>
        <v>35000</v>
      </c>
    </row>
    <row r="34" spans="1:8" ht="21.75" customHeight="1">
      <c r="A34" s="141" t="s">
        <v>101</v>
      </c>
      <c r="B34" s="143" t="s">
        <v>100</v>
      </c>
      <c r="C34" s="143" t="s">
        <v>7</v>
      </c>
      <c r="D34" s="143"/>
      <c r="E34" s="143"/>
      <c r="F34" s="146">
        <f>F35</f>
        <v>65000</v>
      </c>
      <c r="G34" s="146">
        <f t="shared" si="2"/>
        <v>37000</v>
      </c>
      <c r="H34" s="146">
        <f t="shared" si="2"/>
        <v>35000</v>
      </c>
    </row>
    <row r="35" spans="1:8" ht="47.25" customHeight="1">
      <c r="A35" s="147" t="s">
        <v>131</v>
      </c>
      <c r="B35" s="143" t="s">
        <v>100</v>
      </c>
      <c r="C35" s="143" t="s">
        <v>7</v>
      </c>
      <c r="D35" s="148" t="s">
        <v>132</v>
      </c>
      <c r="E35" s="143"/>
      <c r="F35" s="146">
        <f>F36</f>
        <v>65000</v>
      </c>
      <c r="G35" s="146">
        <f t="shared" si="2"/>
        <v>37000</v>
      </c>
      <c r="H35" s="146">
        <f t="shared" si="2"/>
        <v>35000</v>
      </c>
    </row>
    <row r="36" spans="1:8" ht="110.25" customHeight="1">
      <c r="A36" s="147" t="s">
        <v>133</v>
      </c>
      <c r="B36" s="143" t="s">
        <v>100</v>
      </c>
      <c r="C36" s="143" t="s">
        <v>7</v>
      </c>
      <c r="D36" s="149" t="s">
        <v>134</v>
      </c>
      <c r="E36" s="143"/>
      <c r="F36" s="146">
        <f>F37</f>
        <v>65000</v>
      </c>
      <c r="G36" s="146">
        <f t="shared" si="2"/>
        <v>37000</v>
      </c>
      <c r="H36" s="146">
        <f t="shared" si="2"/>
        <v>35000</v>
      </c>
    </row>
    <row r="37" spans="1:8" ht="63" customHeight="1">
      <c r="A37" s="147" t="s">
        <v>135</v>
      </c>
      <c r="B37" s="143" t="s">
        <v>100</v>
      </c>
      <c r="C37" s="143" t="s">
        <v>7</v>
      </c>
      <c r="D37" s="147" t="s">
        <v>136</v>
      </c>
      <c r="E37" s="143"/>
      <c r="F37" s="144">
        <f t="shared" si="2"/>
        <v>65000</v>
      </c>
      <c r="G37" s="144">
        <f t="shared" si="2"/>
        <v>37000</v>
      </c>
      <c r="H37" s="144">
        <f t="shared" si="2"/>
        <v>35000</v>
      </c>
    </row>
    <row r="38" spans="1:8" ht="21.75" customHeight="1">
      <c r="A38" s="147" t="s">
        <v>4</v>
      </c>
      <c r="B38" s="143" t="s">
        <v>100</v>
      </c>
      <c r="C38" s="143" t="s">
        <v>7</v>
      </c>
      <c r="D38" s="147" t="s">
        <v>136</v>
      </c>
      <c r="E38" s="143" t="s">
        <v>59</v>
      </c>
      <c r="F38" s="144">
        <v>65000</v>
      </c>
      <c r="G38" s="146">
        <v>37000</v>
      </c>
      <c r="H38" s="146">
        <v>35000</v>
      </c>
    </row>
    <row r="39" spans="1:8" ht="21.75" customHeight="1">
      <c r="A39" s="141" t="s">
        <v>146</v>
      </c>
      <c r="B39" s="143" t="s">
        <v>60</v>
      </c>
      <c r="C39" s="143" t="s">
        <v>17</v>
      </c>
      <c r="D39" s="143"/>
      <c r="E39" s="143"/>
      <c r="F39" s="144">
        <f>F40</f>
        <v>6000</v>
      </c>
      <c r="G39" s="144"/>
      <c r="H39" s="144"/>
    </row>
    <row r="40" spans="1:8" ht="21.75" customHeight="1">
      <c r="A40" s="141" t="s">
        <v>107</v>
      </c>
      <c r="B40" s="143" t="s">
        <v>60</v>
      </c>
      <c r="C40" s="143" t="s">
        <v>19</v>
      </c>
      <c r="D40" s="143"/>
      <c r="E40" s="143"/>
      <c r="F40" s="144">
        <f>F41</f>
        <v>6000</v>
      </c>
      <c r="G40" s="144"/>
      <c r="H40" s="144"/>
    </row>
    <row r="41" spans="1:8" ht="45.75" customHeight="1">
      <c r="A41" s="147" t="s">
        <v>131</v>
      </c>
      <c r="B41" s="143" t="s">
        <v>60</v>
      </c>
      <c r="C41" s="143" t="s">
        <v>19</v>
      </c>
      <c r="D41" s="148" t="s">
        <v>132</v>
      </c>
      <c r="E41" s="143"/>
      <c r="F41" s="144">
        <f>F42</f>
        <v>6000</v>
      </c>
      <c r="G41" s="144"/>
      <c r="H41" s="144"/>
    </row>
    <row r="42" spans="1:8" ht="111" customHeight="1">
      <c r="A42" s="147" t="s">
        <v>133</v>
      </c>
      <c r="B42" s="143" t="s">
        <v>60</v>
      </c>
      <c r="C42" s="143" t="s">
        <v>19</v>
      </c>
      <c r="D42" s="149" t="s">
        <v>134</v>
      </c>
      <c r="E42" s="143"/>
      <c r="F42" s="144">
        <f>F43</f>
        <v>6000</v>
      </c>
      <c r="G42" s="144"/>
      <c r="H42" s="144"/>
    </row>
    <row r="43" spans="1:8" ht="62.25" customHeight="1">
      <c r="A43" s="147" t="s">
        <v>135</v>
      </c>
      <c r="B43" s="143" t="s">
        <v>60</v>
      </c>
      <c r="C43" s="143" t="s">
        <v>19</v>
      </c>
      <c r="D43" s="147" t="s">
        <v>136</v>
      </c>
      <c r="E43" s="143"/>
      <c r="F43" s="144">
        <f>F44</f>
        <v>6000</v>
      </c>
      <c r="G43" s="144"/>
      <c r="H43" s="144"/>
    </row>
    <row r="44" spans="1:8" ht="21.75" customHeight="1">
      <c r="A44" s="147" t="s">
        <v>4</v>
      </c>
      <c r="B44" s="143" t="s">
        <v>60</v>
      </c>
      <c r="C44" s="143" t="s">
        <v>19</v>
      </c>
      <c r="D44" s="147" t="s">
        <v>136</v>
      </c>
      <c r="E44" s="143" t="s">
        <v>59</v>
      </c>
      <c r="F44" s="144">
        <v>6000</v>
      </c>
      <c r="G44" s="146"/>
      <c r="H44" s="146"/>
    </row>
    <row r="45" spans="1:8" ht="21.75" customHeight="1">
      <c r="A45" s="152" t="s">
        <v>147</v>
      </c>
      <c r="B45" s="143" t="s">
        <v>58</v>
      </c>
      <c r="C45" s="143" t="s">
        <v>17</v>
      </c>
      <c r="D45" s="153"/>
      <c r="E45" s="143"/>
      <c r="F45" s="144">
        <f aca="true" t="shared" si="3" ref="F45:H49">F46</f>
        <v>40200</v>
      </c>
      <c r="G45" s="144">
        <f t="shared" si="3"/>
        <v>17000</v>
      </c>
      <c r="H45" s="144">
        <f t="shared" si="3"/>
        <v>14000</v>
      </c>
    </row>
    <row r="46" spans="1:8" ht="24.75" customHeight="1">
      <c r="A46" s="152" t="s">
        <v>111</v>
      </c>
      <c r="B46" s="143" t="s">
        <v>58</v>
      </c>
      <c r="C46" s="143" t="s">
        <v>19</v>
      </c>
      <c r="D46" s="153"/>
      <c r="E46" s="143"/>
      <c r="F46" s="144">
        <f t="shared" si="3"/>
        <v>40200</v>
      </c>
      <c r="G46" s="144">
        <f t="shared" si="3"/>
        <v>17000</v>
      </c>
      <c r="H46" s="144">
        <f t="shared" si="3"/>
        <v>14000</v>
      </c>
    </row>
    <row r="47" spans="1:8" ht="48" customHeight="1">
      <c r="A47" s="147" t="s">
        <v>131</v>
      </c>
      <c r="B47" s="143" t="s">
        <v>58</v>
      </c>
      <c r="C47" s="143" t="s">
        <v>19</v>
      </c>
      <c r="D47" s="148" t="s">
        <v>132</v>
      </c>
      <c r="E47" s="143"/>
      <c r="F47" s="144">
        <f t="shared" si="3"/>
        <v>40200</v>
      </c>
      <c r="G47" s="144">
        <f t="shared" si="3"/>
        <v>17000</v>
      </c>
      <c r="H47" s="144">
        <f t="shared" si="3"/>
        <v>14000</v>
      </c>
    </row>
    <row r="48" spans="1:8" ht="111" customHeight="1">
      <c r="A48" s="147" t="s">
        <v>133</v>
      </c>
      <c r="B48" s="143" t="s">
        <v>58</v>
      </c>
      <c r="C48" s="143" t="s">
        <v>19</v>
      </c>
      <c r="D48" s="149" t="s">
        <v>134</v>
      </c>
      <c r="E48" s="143"/>
      <c r="F48" s="144">
        <f t="shared" si="3"/>
        <v>40200</v>
      </c>
      <c r="G48" s="144">
        <f t="shared" si="3"/>
        <v>17000</v>
      </c>
      <c r="H48" s="144">
        <f t="shared" si="3"/>
        <v>14000</v>
      </c>
    </row>
    <row r="49" spans="1:8" ht="62.25" customHeight="1">
      <c r="A49" s="147" t="s">
        <v>135</v>
      </c>
      <c r="B49" s="143" t="s">
        <v>58</v>
      </c>
      <c r="C49" s="143" t="s">
        <v>19</v>
      </c>
      <c r="D49" s="147" t="s">
        <v>136</v>
      </c>
      <c r="E49" s="143"/>
      <c r="F49" s="144">
        <f t="shared" si="3"/>
        <v>40200</v>
      </c>
      <c r="G49" s="144">
        <f t="shared" si="3"/>
        <v>17000</v>
      </c>
      <c r="H49" s="144">
        <f t="shared" si="3"/>
        <v>14000</v>
      </c>
    </row>
    <row r="50" spans="1:8" ht="21" customHeight="1">
      <c r="A50" s="147" t="s">
        <v>4</v>
      </c>
      <c r="B50" s="143" t="s">
        <v>58</v>
      </c>
      <c r="C50" s="143" t="s">
        <v>19</v>
      </c>
      <c r="D50" s="147" t="s">
        <v>136</v>
      </c>
      <c r="E50" s="143" t="s">
        <v>59</v>
      </c>
      <c r="F50" s="144">
        <v>40200</v>
      </c>
      <c r="G50" s="146">
        <v>17000</v>
      </c>
      <c r="H50" s="146">
        <v>14000</v>
      </c>
    </row>
    <row r="51" spans="1:8" ht="10.5" customHeight="1">
      <c r="A51" s="134"/>
      <c r="B51" s="135"/>
      <c r="C51" s="135"/>
      <c r="D51" s="135"/>
      <c r="E51" s="135"/>
      <c r="F51" s="135"/>
      <c r="G51" s="136"/>
      <c r="H51" s="136"/>
    </row>
    <row r="52" spans="1:7" ht="9" customHeight="1" hidden="1">
      <c r="A52" s="8"/>
      <c r="B52" s="9"/>
      <c r="C52" s="9"/>
      <c r="D52" s="9"/>
      <c r="E52" s="9"/>
      <c r="F52" s="9"/>
      <c r="G52" s="137"/>
    </row>
    <row r="53" spans="1:9" ht="18.75" customHeight="1">
      <c r="A53" s="167"/>
      <c r="B53" s="167"/>
      <c r="C53" s="138"/>
      <c r="D53" s="138"/>
      <c r="E53" s="139"/>
      <c r="F53" s="138"/>
      <c r="G53" s="93"/>
      <c r="H53" s="93"/>
      <c r="I53" s="93"/>
    </row>
    <row r="54" spans="1:7" ht="27.75" customHeight="1">
      <c r="A54" s="8"/>
      <c r="B54" s="9"/>
      <c r="C54" s="9"/>
      <c r="D54" s="9"/>
      <c r="E54" s="9"/>
      <c r="F54" s="9"/>
      <c r="G54" s="137"/>
    </row>
    <row r="55" spans="1:8" ht="66" customHeight="1">
      <c r="A55" s="165" t="s">
        <v>148</v>
      </c>
      <c r="B55" s="165"/>
      <c r="C55" s="165"/>
      <c r="D55" s="158"/>
      <c r="E55" s="166" t="s">
        <v>149</v>
      </c>
      <c r="F55" s="166"/>
      <c r="G55" s="166"/>
      <c r="H55" s="166"/>
    </row>
    <row r="56" spans="1:7" ht="27.75" customHeight="1">
      <c r="A56" s="8"/>
      <c r="B56" s="9"/>
      <c r="C56" s="9"/>
      <c r="D56" s="9"/>
      <c r="E56" s="9"/>
      <c r="F56" s="9"/>
      <c r="G56" s="137"/>
    </row>
    <row r="57" spans="1:7" ht="27.75" customHeight="1">
      <c r="A57" s="8"/>
      <c r="B57" s="9"/>
      <c r="C57" s="9"/>
      <c r="D57" s="9"/>
      <c r="E57" s="9"/>
      <c r="F57" s="9"/>
      <c r="G57" s="137"/>
    </row>
    <row r="58" spans="1:7" ht="27.75" customHeight="1">
      <c r="A58" s="8"/>
      <c r="B58" s="9"/>
      <c r="C58" s="9"/>
      <c r="D58" s="9"/>
      <c r="E58" s="9"/>
      <c r="F58" s="9"/>
      <c r="G58" s="137"/>
    </row>
    <row r="59" spans="1:7" ht="27.75" customHeight="1">
      <c r="A59" s="8"/>
      <c r="B59" s="9"/>
      <c r="C59" s="9"/>
      <c r="D59" s="9"/>
      <c r="E59" s="9"/>
      <c r="F59" s="9"/>
      <c r="G59" s="137"/>
    </row>
    <row r="60" spans="1:7" ht="27.75" customHeight="1">
      <c r="A60" s="8"/>
      <c r="B60" s="9"/>
      <c r="C60" s="9"/>
      <c r="D60" s="9"/>
      <c r="E60" s="9"/>
      <c r="F60" s="9"/>
      <c r="G60" s="137"/>
    </row>
  </sheetData>
  <mergeCells count="13">
    <mergeCell ref="B1:H1"/>
    <mergeCell ref="B2:H2"/>
    <mergeCell ref="B3:H3"/>
    <mergeCell ref="A6:H6"/>
    <mergeCell ref="A55:C55"/>
    <mergeCell ref="E55:H55"/>
    <mergeCell ref="A53:B53"/>
    <mergeCell ref="E7:H7"/>
    <mergeCell ref="A8:A9"/>
    <mergeCell ref="B8:E8"/>
    <mergeCell ref="F8:F9"/>
    <mergeCell ref="G8:G9"/>
    <mergeCell ref="H8:H9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2010-12-20T09:53:40Z</cp:lastPrinted>
  <dcterms:created xsi:type="dcterms:W3CDTF">2007-10-22T07:27:13Z</dcterms:created>
  <dcterms:modified xsi:type="dcterms:W3CDTF">2011-01-11T14:20:12Z</dcterms:modified>
  <cp:category/>
  <cp:version/>
  <cp:contentType/>
  <cp:contentStatus/>
</cp:coreProperties>
</file>